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18" i="1" l="1"/>
  <c r="L18" i="1"/>
  <c r="K19" i="1"/>
  <c r="L19" i="1"/>
  <c r="K20" i="1"/>
  <c r="L20" i="1"/>
  <c r="K21" i="1"/>
  <c r="L21" i="1"/>
  <c r="K22" i="1"/>
  <c r="L22" i="1"/>
  <c r="K23" i="1"/>
  <c r="L23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L6" i="1" l="1"/>
  <c r="L7" i="1"/>
  <c r="L8" i="1"/>
  <c r="L9" i="1"/>
  <c r="L10" i="1"/>
  <c r="L11" i="1"/>
  <c r="L12" i="1"/>
  <c r="L13" i="1"/>
  <c r="L14" i="1"/>
  <c r="L15" i="1"/>
  <c r="L16" i="1"/>
  <c r="L17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17" i="1"/>
  <c r="K6" i="1"/>
  <c r="K7" i="1"/>
  <c r="K8" i="1"/>
  <c r="K9" i="1"/>
  <c r="K10" i="1"/>
  <c r="K11" i="1"/>
  <c r="K12" i="1"/>
  <c r="K13" i="1"/>
  <c r="K14" i="1"/>
  <c r="K15" i="1"/>
  <c r="K16" i="1"/>
</calcChain>
</file>

<file path=xl/sharedStrings.xml><?xml version="1.0" encoding="utf-8"?>
<sst xmlns="http://schemas.openxmlformats.org/spreadsheetml/2006/main" count="290" uniqueCount="116">
  <si>
    <t>Descriptive Statistics</t>
  </si>
  <si>
    <t>Mean</t>
  </si>
  <si>
    <t>Missing N</t>
  </si>
  <si>
    <t xml:space="preserve"> </t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</si>
  <si>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</si>
  <si>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</si>
  <si>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</si>
  <si>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</si>
  <si>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</si>
  <si>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</si>
  <si>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</si>
  <si>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</si>
  <si>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</si>
  <si>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</si>
  <si>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</si>
  <si>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</si>
  <si>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</si>
  <si>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</si>
  <si>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</si>
  <si>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</si>
  <si>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</si>
  <si>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FAC1_1 REGR factor score   1 for analysis 1</t>
  </si>
  <si>
    <t>wlthind5 Wealth Index Quintiles</t>
  </si>
  <si>
    <t>1.00</t>
  </si>
  <si>
    <t>2.00</t>
  </si>
  <si>
    <t>3.00</t>
  </si>
  <si>
    <t>4.00</t>
  </si>
  <si>
    <t>5.00</t>
  </si>
  <si>
    <t>hectares</t>
  </si>
  <si>
    <t>h2oires if water is piped into residence</t>
  </si>
  <si>
    <t>h2oyard if water is piped into compound/plot</t>
  </si>
  <si>
    <t>h2opub if gets water from a public tap</t>
  </si>
  <si>
    <t>h2otube if gets water from tubewell or borehole</t>
  </si>
  <si>
    <t>h2osurf if gets water from river, stream, pond, lake or dam</t>
  </si>
  <si>
    <t>h2orain if collects rainwater for drinking</t>
  </si>
  <si>
    <t>h2otk if gets water from tanker truck or cart with sm tank</t>
  </si>
  <si>
    <t>h2obottl if uses bottled drinking water</t>
  </si>
  <si>
    <t>electric if household has electric</t>
  </si>
  <si>
    <t>radio if household has radio</t>
  </si>
  <si>
    <t>tv if household has tv</t>
  </si>
  <si>
    <t>fridge if household has fridge</t>
  </si>
  <si>
    <t>bicycle if household has bicycle</t>
  </si>
  <si>
    <t>motobk if household has motorcycle or scooter</t>
  </si>
  <si>
    <t>car if household has car or truck</t>
  </si>
  <si>
    <t>mphone if household has mobile phone</t>
  </si>
  <si>
    <t>watch if household has watch</t>
  </si>
  <si>
    <t>cart if household has a cart</t>
  </si>
  <si>
    <t>memsleep number of members per sleeping room</t>
  </si>
  <si>
    <t>dirtfloo if floor is earth/sand</t>
  </si>
  <si>
    <t>dungfloo if floor is dung</t>
  </si>
  <si>
    <t>woodfloo if floor is of wood planks</t>
  </si>
  <si>
    <t>parqfloo if has parquet/polished wood flooring</t>
  </si>
  <si>
    <t>vinfloo if has linoleum flooring</t>
  </si>
  <si>
    <t>cerafloo if flooring is of ceramic tiles</t>
  </si>
  <si>
    <t>cemtfloo if floor is of cement</t>
  </si>
  <si>
    <t>carpfloo if has carpeted flooring</t>
  </si>
  <si>
    <t>cookelec if uses electricity for cooking</t>
  </si>
  <si>
    <t>cookgas if uses LPG, natural gas or biogas for cooking</t>
  </si>
  <si>
    <t>cookkero if uses kerosene for cooking</t>
  </si>
  <si>
    <t>cookcoal if uses charcoal or lignite/coal for cooking</t>
  </si>
  <si>
    <t>cookwood if uses wood, straw (+83) or crop/dung (+5) for cooking fuel</t>
  </si>
  <si>
    <t>flushs if has own flush toilet to sewer</t>
  </si>
  <si>
    <t>shflushs if uses shared flush toilet to sewer</t>
  </si>
  <si>
    <t>flusho if has own flush toilet to non-sewer</t>
  </si>
  <si>
    <t>shflusho if uses shared flush toilet to non-sewer</t>
  </si>
  <si>
    <t>latvip if uses own pit latrine (VIP)</t>
  </si>
  <si>
    <t>shlatvip if uses a shared pit latrine (VIP)</t>
  </si>
  <si>
    <t>latpits if uses own pit latrine with slab</t>
  </si>
  <si>
    <t>slatpits if uses a shared pit latrine w slab</t>
  </si>
  <si>
    <t>latpito if uses own pit latrine without slab</t>
  </si>
  <si>
    <t>slatpito if uses a shared pit latrine w/o slab</t>
  </si>
  <si>
    <t>latbush if uses the bush</t>
  </si>
  <si>
    <t>latother if uses some other type of facility</t>
  </si>
  <si>
    <t>h2spring if gets water from a protected spring</t>
  </si>
  <si>
    <t>boat if household has boat w motor</t>
  </si>
  <si>
    <t>h2oother if gets water from other source</t>
  </si>
  <si>
    <t>sepkitch if cooking is done in a separate bldg or room</t>
  </si>
  <si>
    <t>solar if household uses solar power</t>
  </si>
  <si>
    <t>hv246a Cattle own</t>
  </si>
  <si>
    <t>hv246b Cows, bulls own</t>
  </si>
  <si>
    <t>hv246c Horses, donkeys, mules own</t>
  </si>
  <si>
    <t>hv246d Goats own</t>
  </si>
  <si>
    <t>hv246e Sheep own</t>
  </si>
  <si>
    <t>hv246f Chickens own</t>
  </si>
  <si>
    <t>h2opwell if gets water from a protected well</t>
  </si>
  <si>
    <t>grnwall if wall made of cane/palm/trunks/grass materials (+35 no walls)</t>
  </si>
  <si>
    <t>dirtwall if wall made of dirt/mud/dung (+35 uncovered adobe)</t>
  </si>
  <si>
    <t>bamwall if wall made of bamboo/mud</t>
  </si>
  <si>
    <t>stnwall if wall made of stone/mud</t>
  </si>
  <si>
    <t>rwdwall if wall made ply/reused wood (+10 cardboard)</t>
  </si>
  <si>
    <t>crrmwall if wall made of corrugated metal</t>
  </si>
  <si>
    <t>cmtwall if wall made of cement</t>
  </si>
  <si>
    <t>stncwall if wall made of stone with cement</t>
  </si>
  <si>
    <t>brckwall if wall made of brick</t>
  </si>
  <si>
    <t>blckwall if wall made of cemt block</t>
  </si>
  <si>
    <t>adbwall if wall made of covered adobe</t>
  </si>
  <si>
    <t>woodwall if wall made of wood planks/shingles</t>
  </si>
  <si>
    <t>othwall if wall made of other materials</t>
  </si>
  <si>
    <t>hhown if family owns household structure</t>
  </si>
  <si>
    <t>hhrent if family rents home formally</t>
  </si>
  <si>
    <t>hhconsnt if home is rent-free, with owners consent</t>
  </si>
  <si>
    <t>hhsquat if squatting in home</t>
  </si>
  <si>
    <t>lown if family owns household land</t>
  </si>
  <si>
    <t>lrent if family rents land formally</t>
  </si>
  <si>
    <t>lconsnt if land is rent-free, with owners consent</t>
  </si>
  <si>
    <t>lsquat if squatting on land</t>
  </si>
  <si>
    <t>natroof if has grass/thatch/makuti roofing</t>
  </si>
  <si>
    <t>mudroof if has roof made of mud, dung</t>
  </si>
  <si>
    <t>ironroof if roof made of corrugated iron</t>
  </si>
  <si>
    <t>tinroof if has roof made of tin cans or other (+17)</t>
  </si>
  <si>
    <t>asbsroof if roof made of asbestos sheets</t>
  </si>
  <si>
    <t>concroof if roof is made of concrete</t>
  </si>
  <si>
    <t>tileroof if roof is made of tile</t>
  </si>
  <si>
    <t>Std. Deviationa</t>
  </si>
  <si>
    <t>Analysis Na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</si>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</sst>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</cellStyleXfs>
  <cellXfs count="78">
    <xf numFmtId="0" fontId="0" fillId="0" borderId="0" xfId="0"/>
    <xf numFmtId="0" fontId="1" fillId="0" borderId="18" xfId="0" applyFont="1" applyBorder="1" applyAlignment="1">
      <alignment horizontal="center"/>
    </xf>
    <xf numFmtId="0" fontId="4" fillId="0" borderId="19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5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left"/>
    </xf>
    <xf numFmtId="0" fontId="4" fillId="0" borderId="23" xfId="2" applyFont="1" applyBorder="1" applyAlignment="1">
      <alignment horizontal="left" vertical="top" wrapText="1"/>
    </xf>
    <xf numFmtId="0" fontId="4" fillId="0" borderId="24" xfId="2" applyFont="1" applyBorder="1" applyAlignment="1">
      <alignment horizontal="left" vertical="top" wrapText="1"/>
    </xf>
    <xf numFmtId="0" fontId="4" fillId="0" borderId="29" xfId="2" applyFont="1" applyBorder="1" applyAlignment="1">
      <alignment horizontal="left" vertical="top" wrapText="1"/>
    </xf>
    <xf numFmtId="0" fontId="4" fillId="0" borderId="30" xfId="2" applyFont="1" applyBorder="1" applyAlignment="1">
      <alignment horizontal="left" vertical="top" wrapText="1"/>
    </xf>
    <xf numFmtId="169" fontId="4" fillId="0" borderId="28" xfId="2" applyNumberFormat="1" applyFont="1" applyBorder="1" applyAlignment="1">
      <alignment horizontal="right" vertical="top"/>
    </xf>
    <xf numFmtId="0" fontId="6" fillId="0" borderId="20" xfId="3" applyFont="1" applyBorder="1" applyAlignment="1">
      <alignment horizontal="center" wrapText="1"/>
    </xf>
    <xf numFmtId="0" fontId="6" fillId="0" borderId="21" xfId="3" applyFont="1" applyBorder="1" applyAlignment="1">
      <alignment horizontal="center" wrapText="1"/>
    </xf>
    <xf numFmtId="0" fontId="6" fillId="0" borderId="27" xfId="3" applyFont="1" applyBorder="1" applyAlignment="1">
      <alignment horizontal="center" wrapText="1"/>
    </xf>
    <xf numFmtId="0" fontId="6" fillId="0" borderId="5" xfId="3" applyFont="1" applyBorder="1" applyAlignment="1">
      <alignment horizontal="left" vertical="top" wrapText="1"/>
    </xf>
    <xf numFmtId="167" fontId="6" fillId="0" borderId="6" xfId="3" applyNumberFormat="1" applyFont="1" applyBorder="1" applyAlignment="1">
      <alignment horizontal="right" vertical="top"/>
    </xf>
    <xf numFmtId="167" fontId="6" fillId="0" borderId="7" xfId="3" applyNumberFormat="1" applyFont="1" applyBorder="1" applyAlignment="1">
      <alignment horizontal="right" vertical="top"/>
    </xf>
    <xf numFmtId="167" fontId="6" fillId="0" borderId="8" xfId="3" applyNumberFormat="1" applyFont="1" applyBorder="1" applyAlignment="1">
      <alignment horizontal="right" vertical="top"/>
    </xf>
    <xf numFmtId="0" fontId="6" fillId="0" borderId="9" xfId="3" applyFont="1" applyBorder="1" applyAlignment="1">
      <alignment horizontal="left" vertical="top" wrapText="1"/>
    </xf>
    <xf numFmtId="167" fontId="6" fillId="0" borderId="10" xfId="3" applyNumberFormat="1" applyFont="1" applyBorder="1" applyAlignment="1">
      <alignment horizontal="right" vertical="top"/>
    </xf>
    <xf numFmtId="167" fontId="6" fillId="0" borderId="11" xfId="3" applyNumberFormat="1" applyFont="1" applyBorder="1" applyAlignment="1">
      <alignment horizontal="right" vertical="top"/>
    </xf>
    <xf numFmtId="167" fontId="6" fillId="0" borderId="12" xfId="3" applyNumberFormat="1" applyFont="1" applyBorder="1" applyAlignment="1">
      <alignment horizontal="right" vertical="top"/>
    </xf>
    <xf numFmtId="164" fontId="6" fillId="0" borderId="10" xfId="3" applyNumberFormat="1" applyFont="1" applyBorder="1" applyAlignment="1">
      <alignment horizontal="right" vertical="top"/>
    </xf>
    <xf numFmtId="164" fontId="6" fillId="0" borderId="11" xfId="3" applyNumberFormat="1" applyFont="1" applyBorder="1" applyAlignment="1">
      <alignment horizontal="right" vertical="top"/>
    </xf>
    <xf numFmtId="164" fontId="6" fillId="0" borderId="12" xfId="3" applyNumberFormat="1" applyFont="1" applyBorder="1" applyAlignment="1">
      <alignment horizontal="right" vertical="top"/>
    </xf>
    <xf numFmtId="0" fontId="6" fillId="0" borderId="13" xfId="3" applyFont="1" applyBorder="1" applyAlignment="1">
      <alignment horizontal="left" vertical="top" wrapText="1"/>
    </xf>
    <xf numFmtId="167" fontId="6" fillId="0" borderId="14" xfId="3" applyNumberFormat="1" applyFont="1" applyBorder="1" applyAlignment="1">
      <alignment horizontal="right" vertical="top"/>
    </xf>
    <xf numFmtId="167" fontId="6" fillId="0" borderId="15" xfId="3" applyNumberFormat="1" applyFont="1" applyBorder="1" applyAlignment="1">
      <alignment horizontal="right" vertical="top"/>
    </xf>
    <xf numFmtId="167" fontId="6" fillId="0" borderId="16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5" fillId="0" borderId="1" xfId="3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wrapText="1"/>
    </xf>
    <xf numFmtId="0" fontId="5" fillId="0" borderId="26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left" vertical="top" wrapText="1"/>
    </xf>
    <xf numFmtId="167" fontId="9" fillId="0" borderId="6" xfId="4" applyNumberFormat="1" applyFont="1" applyBorder="1" applyAlignment="1">
      <alignment horizontal="right" vertical="top"/>
    </xf>
    <xf numFmtId="168" fontId="9" fillId="0" borderId="7" xfId="4" applyNumberFormat="1" applyFont="1" applyBorder="1" applyAlignment="1">
      <alignment horizontal="right" vertical="top"/>
    </xf>
    <xf numFmtId="166" fontId="9" fillId="0" borderId="7" xfId="4" applyNumberFormat="1" applyFont="1" applyBorder="1" applyAlignment="1">
      <alignment horizontal="right" vertical="top"/>
    </xf>
    <xf numFmtId="166" fontId="9" fillId="0" borderId="8" xfId="4" applyNumberFormat="1" applyFont="1" applyBorder="1" applyAlignment="1">
      <alignment horizontal="right" vertical="top"/>
    </xf>
    <xf numFmtId="0" fontId="9" fillId="0" borderId="9" xfId="4" applyFont="1" applyBorder="1" applyAlignment="1">
      <alignment horizontal="left" vertical="top" wrapText="1"/>
    </xf>
    <xf numFmtId="167" fontId="9" fillId="0" borderId="10" xfId="4" applyNumberFormat="1" applyFont="1" applyBorder="1" applyAlignment="1">
      <alignment horizontal="right" vertical="top"/>
    </xf>
    <xf numFmtId="168" fontId="9" fillId="0" borderId="11" xfId="4" applyNumberFormat="1" applyFont="1" applyBorder="1" applyAlignment="1">
      <alignment horizontal="right" vertical="top"/>
    </xf>
    <xf numFmtId="166" fontId="9" fillId="0" borderId="11" xfId="4" applyNumberFormat="1" applyFont="1" applyBorder="1" applyAlignment="1">
      <alignment horizontal="right" vertical="top"/>
    </xf>
    <xf numFmtId="166" fontId="9" fillId="0" borderId="12" xfId="4" applyNumberFormat="1" applyFont="1" applyBorder="1" applyAlignment="1">
      <alignment horizontal="right" vertical="top"/>
    </xf>
    <xf numFmtId="164" fontId="9" fillId="0" borderId="10" xfId="4" applyNumberFormat="1" applyFont="1" applyBorder="1" applyAlignment="1">
      <alignment horizontal="right" vertical="top"/>
    </xf>
    <xf numFmtId="165" fontId="9" fillId="0" borderId="11" xfId="4" applyNumberFormat="1" applyFont="1" applyBorder="1" applyAlignment="1">
      <alignment horizontal="right" vertical="top"/>
    </xf>
    <xf numFmtId="0" fontId="9" fillId="0" borderId="13" xfId="4" applyFont="1" applyBorder="1" applyAlignment="1">
      <alignment horizontal="left" vertical="top" wrapText="1"/>
    </xf>
    <xf numFmtId="167" fontId="9" fillId="0" borderId="14" xfId="4" applyNumberFormat="1" applyFont="1" applyBorder="1" applyAlignment="1">
      <alignment horizontal="right" vertical="top"/>
    </xf>
    <xf numFmtId="168" fontId="9" fillId="0" borderId="15" xfId="4" applyNumberFormat="1" applyFont="1" applyBorder="1" applyAlignment="1">
      <alignment horizontal="right" vertical="top"/>
    </xf>
    <xf numFmtId="166" fontId="9" fillId="0" borderId="15" xfId="4" applyNumberFormat="1" applyFont="1" applyBorder="1" applyAlignment="1">
      <alignment horizontal="right" vertical="top"/>
    </xf>
    <xf numFmtId="166" fontId="9" fillId="0" borderId="16" xfId="4" applyNumberFormat="1" applyFont="1" applyBorder="1" applyAlignment="1">
      <alignment horizontal="right" vertical="top"/>
    </xf>
    <xf numFmtId="0" fontId="0" fillId="0" borderId="0" xfId="0" applyFont="1"/>
    <xf numFmtId="0" fontId="0" fillId="0" borderId="0" xfId="0" applyFont="1" applyAlignment="1">
      <alignment horizontal="center"/>
    </xf>
    <xf numFmtId="0" fontId="8" fillId="0" borderId="0" xfId="1" applyFont="1"/>
    <xf numFmtId="0" fontId="8" fillId="0" borderId="1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wrapText="1"/>
    </xf>
    <xf numFmtId="0" fontId="8" fillId="0" borderId="13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wrapText="1"/>
    </xf>
    <xf numFmtId="165" fontId="9" fillId="0" borderId="5" xfId="4" applyNumberFormat="1" applyFont="1" applyBorder="1" applyAlignment="1">
      <alignment horizontal="right" vertical="top"/>
    </xf>
    <xf numFmtId="165" fontId="9" fillId="0" borderId="9" xfId="4" applyNumberFormat="1" applyFont="1" applyBorder="1" applyAlignment="1">
      <alignment horizontal="right" vertical="top"/>
    </xf>
    <xf numFmtId="165" fontId="9" fillId="0" borderId="13" xfId="4" applyNumberFormat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center" vertical="center"/>
    </xf>
  </cellXfs>
  <cellStyles count="5">
    <cellStyle name="Normal" xfId="0" builtinId="0"/>
    <cellStyle name="Normal_Composite" xfId="2"/>
    <cellStyle name="Normal_Composite_1" xfId="3"/>
    <cellStyle name="Normal_Sheet1" xfId="4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0"/>
  <sheetViews>
    <sheetView tabSelected="1" workbookViewId="0">
      <selection activeCell="F7" sqref="F7"/>
    </sheetView>
  </sheetViews>
  <sheetFormatPr defaultRowHeight="15" x14ac:dyDescent="0.25"/>
  <cols>
    <col min="1" max="1" width="37" style="66" customWidth="1"/>
    <col min="2" max="2" width="9.140625" style="66"/>
    <col min="3" max="3" width="11.85546875" style="66" customWidth="1"/>
    <col min="4" max="4" width="10.85546875" style="66" customWidth="1"/>
    <col min="5" max="5" width="11.85546875" style="66" customWidth="1"/>
    <col min="6" max="6" width="9.140625" style="66"/>
    <col min="7" max="7" width="39.5703125" style="66" customWidth="1"/>
    <col min="8" max="8" width="14" style="66" customWidth="1"/>
    <col min="9" max="10" width="9.140625" style="66"/>
    <col min="11" max="11" width="12.7109375" style="66" bestFit="1" customWidth="1"/>
    <col min="12" max="12" width="15.28515625" style="66" bestFit="1" customWidth="1"/>
    <col min="13" max="16384" width="9.140625" style="66"/>
  </cols>
  <sheetData>
    <row r="2" spans="1:12" ht="15.75" thickBot="1" x14ac:dyDescent="0.3">
      <c r="G2" s="43" t="s">
        <v>6</v>
      </c>
      <c r="H2" s="44"/>
      <c r="I2" s="68"/>
    </row>
    <row r="3" spans="1:12" ht="15.75" thickBot="1" x14ac:dyDescent="0.3">
      <c r="A3" s="43" t="s">
        <v>0</v>
      </c>
      <c r="B3" s="44"/>
      <c r="C3" s="44"/>
      <c r="D3" s="44"/>
      <c r="E3" s="44"/>
      <c r="G3" s="69" t="s">
        <v>3</v>
      </c>
      <c r="H3" s="70" t="s">
        <v>4</v>
      </c>
      <c r="I3" s="68"/>
      <c r="K3" s="67" t="s">
        <v>7</v>
      </c>
      <c r="L3" s="67"/>
    </row>
    <row r="4" spans="1:12" ht="30.75" thickBot="1" x14ac:dyDescent="0.3">
      <c r="A4" s="45" t="s">
        <v>3</v>
      </c>
      <c r="B4" s="46" t="s">
        <v>1</v>
      </c>
      <c r="C4" s="47" t="s">
        <v>113</v>
      </c>
      <c r="D4" s="47" t="s">
        <v>114</v>
      </c>
      <c r="E4" s="48" t="s">
        <v>2</v>
      </c>
      <c r="G4" s="71"/>
      <c r="H4" s="72" t="s">
        <v>5</v>
      </c>
      <c r="I4" s="68"/>
      <c r="K4" s="1" t="s">
        <v>8</v>
      </c>
      <c r="L4" s="1" t="s">
        <v>9</v>
      </c>
    </row>
    <row r="5" spans="1:12" x14ac:dyDescent="0.25">
      <c r="A5" s="49" t="s">
        <v>28</v>
      </c>
      <c r="B5" s="50">
        <v>4.5944683670089388</v>
      </c>
      <c r="C5" s="51">
        <v>17.604521762640921</v>
      </c>
      <c r="D5" s="52">
        <v>9057</v>
      </c>
      <c r="E5" s="53">
        <v>0</v>
      </c>
      <c r="G5" s="49" t="s">
        <v>28</v>
      </c>
      <c r="H5" s="73">
        <v>-5.771104716264441E-4</v>
      </c>
      <c r="I5" s="68"/>
    </row>
    <row r="6" spans="1:12" x14ac:dyDescent="0.25">
      <c r="A6" s="54" t="s">
        <v>29</v>
      </c>
      <c r="B6" s="55">
        <v>0.10323506679916086</v>
      </c>
      <c r="C6" s="56">
        <v>0.30428245196248493</v>
      </c>
      <c r="D6" s="57">
        <v>9057</v>
      </c>
      <c r="E6" s="58">
        <v>0</v>
      </c>
      <c r="G6" s="54" t="s">
        <v>29</v>
      </c>
      <c r="H6" s="74">
        <v>5.1884661568280817E-2</v>
      </c>
      <c r="I6" s="68"/>
      <c r="K6" s="66">
        <f t="shared" ref="K6:K16" si="0">((1-B6)/C6)*H6</f>
        <v>0.15291169361013293</v>
      </c>
      <c r="L6" s="66">
        <f t="shared" ref="L6:L69" si="1">((0-B6)/C6)*H6</f>
        <v>-1.760310681180427E-2</v>
      </c>
    </row>
    <row r="7" spans="1:12" ht="30" x14ac:dyDescent="0.25">
      <c r="A7" s="54" t="s">
        <v>30</v>
      </c>
      <c r="B7" s="55">
        <v>0.15888263221817378</v>
      </c>
      <c r="C7" s="56">
        <v>0.3655867863419543</v>
      </c>
      <c r="D7" s="57">
        <v>9057</v>
      </c>
      <c r="E7" s="58">
        <v>0</v>
      </c>
      <c r="G7" s="54" t="s">
        <v>30</v>
      </c>
      <c r="H7" s="74">
        <v>3.5422738469012394E-2</v>
      </c>
      <c r="I7" s="68"/>
      <c r="K7" s="66">
        <f t="shared" si="0"/>
        <v>8.14982424250177E-2</v>
      </c>
      <c r="L7" s="66">
        <f t="shared" si="1"/>
        <v>-1.5394587929850415E-2</v>
      </c>
    </row>
    <row r="8" spans="1:12" x14ac:dyDescent="0.25">
      <c r="A8" s="54" t="s">
        <v>31</v>
      </c>
      <c r="B8" s="55">
        <v>0.10566412719443524</v>
      </c>
      <c r="C8" s="56">
        <v>0.30742422546563963</v>
      </c>
      <c r="D8" s="57">
        <v>9057</v>
      </c>
      <c r="E8" s="58">
        <v>0</v>
      </c>
      <c r="G8" s="54" t="s">
        <v>31</v>
      </c>
      <c r="H8" s="74">
        <v>8.0195638883695328E-3</v>
      </c>
      <c r="I8" s="68"/>
      <c r="K8" s="66">
        <f t="shared" si="0"/>
        <v>2.3329923524281856E-2</v>
      </c>
      <c r="L8" s="66">
        <f t="shared" si="1"/>
        <v>-2.7563872608318192E-3</v>
      </c>
    </row>
    <row r="9" spans="1:12" ht="30" x14ac:dyDescent="0.25">
      <c r="A9" s="54" t="s">
        <v>32</v>
      </c>
      <c r="B9" s="55">
        <v>8.9212763608258805E-2</v>
      </c>
      <c r="C9" s="56">
        <v>0.28506634104129486</v>
      </c>
      <c r="D9" s="57">
        <v>9057</v>
      </c>
      <c r="E9" s="58">
        <v>0</v>
      </c>
      <c r="G9" s="54" t="s">
        <v>32</v>
      </c>
      <c r="H9" s="74">
        <v>-1.3192720370981728E-2</v>
      </c>
      <c r="I9" s="68"/>
      <c r="K9" s="66">
        <f t="shared" si="0"/>
        <v>-4.2150754393816228E-2</v>
      </c>
      <c r="L9" s="66">
        <f t="shared" si="1"/>
        <v>4.1287197903022805E-3</v>
      </c>
    </row>
    <row r="10" spans="1:12" ht="30" x14ac:dyDescent="0.25">
      <c r="A10" s="54" t="s">
        <v>33</v>
      </c>
      <c r="B10" s="55">
        <v>0.26951529203930663</v>
      </c>
      <c r="C10" s="56">
        <v>0.4437325087544684</v>
      </c>
      <c r="D10" s="57">
        <v>9057</v>
      </c>
      <c r="E10" s="58">
        <v>0</v>
      </c>
      <c r="G10" s="54" t="s">
        <v>33</v>
      </c>
      <c r="H10" s="74">
        <v>-4.643518641650194E-2</v>
      </c>
      <c r="I10" s="68"/>
      <c r="K10" s="66">
        <f t="shared" si="0"/>
        <v>-7.6442886016557146E-2</v>
      </c>
      <c r="L10" s="66">
        <f t="shared" si="1"/>
        <v>2.8203912449579208E-2</v>
      </c>
    </row>
    <row r="11" spans="1:12" x14ac:dyDescent="0.25">
      <c r="A11" s="54" t="s">
        <v>34</v>
      </c>
      <c r="B11" s="55">
        <v>1.9101247653748477E-2</v>
      </c>
      <c r="C11" s="56">
        <v>0.1368884908948772</v>
      </c>
      <c r="D11" s="57">
        <v>9057</v>
      </c>
      <c r="E11" s="58">
        <v>0</v>
      </c>
      <c r="G11" s="54" t="s">
        <v>34</v>
      </c>
      <c r="H11" s="74">
        <v>-6.453186610928933E-4</v>
      </c>
      <c r="I11" s="68"/>
      <c r="K11" s="66">
        <f t="shared" si="0"/>
        <v>-4.6241452834619654E-3</v>
      </c>
      <c r="L11" s="66">
        <f t="shared" si="1"/>
        <v>9.0046953403750531E-5</v>
      </c>
    </row>
    <row r="12" spans="1:12" ht="30" x14ac:dyDescent="0.25">
      <c r="A12" s="54" t="s">
        <v>35</v>
      </c>
      <c r="B12" s="55">
        <v>1.4463950535497401E-2</v>
      </c>
      <c r="C12" s="56">
        <v>0.1193998272056221</v>
      </c>
      <c r="D12" s="57">
        <v>9057</v>
      </c>
      <c r="E12" s="58">
        <v>0</v>
      </c>
      <c r="G12" s="54" t="s">
        <v>35</v>
      </c>
      <c r="H12" s="74">
        <v>3.1135264851641182E-3</v>
      </c>
      <c r="I12" s="68"/>
      <c r="K12" s="66">
        <f t="shared" si="0"/>
        <v>2.5699305132220986E-2</v>
      </c>
      <c r="L12" s="66">
        <f t="shared" si="1"/>
        <v>-3.7716882952284884E-4</v>
      </c>
    </row>
    <row r="13" spans="1:12" x14ac:dyDescent="0.25">
      <c r="A13" s="54" t="s">
        <v>36</v>
      </c>
      <c r="B13" s="55">
        <v>1.0489124434139338E-2</v>
      </c>
      <c r="C13" s="56">
        <v>0.10188350605016884</v>
      </c>
      <c r="D13" s="57">
        <v>9057</v>
      </c>
      <c r="E13" s="58">
        <v>0</v>
      </c>
      <c r="G13" s="54" t="s">
        <v>36</v>
      </c>
      <c r="H13" s="74">
        <v>2.1617892680554897E-2</v>
      </c>
      <c r="I13" s="68"/>
      <c r="K13" s="66">
        <f t="shared" si="0"/>
        <v>0.20995684918510163</v>
      </c>
      <c r="L13" s="66">
        <f t="shared" si="1"/>
        <v>-2.2256081982352876E-3</v>
      </c>
    </row>
    <row r="14" spans="1:12" x14ac:dyDescent="0.25">
      <c r="A14" s="54" t="s">
        <v>37</v>
      </c>
      <c r="B14" s="55">
        <v>0.24964116153251628</v>
      </c>
      <c r="C14" s="56">
        <v>0.43282922345897495</v>
      </c>
      <c r="D14" s="57">
        <v>9057</v>
      </c>
      <c r="E14" s="58">
        <v>0</v>
      </c>
      <c r="G14" s="54" t="s">
        <v>37</v>
      </c>
      <c r="H14" s="74">
        <v>8.3918612525619218E-2</v>
      </c>
      <c r="I14" s="68"/>
      <c r="K14" s="66">
        <f t="shared" si="0"/>
        <v>0.14548248872224057</v>
      </c>
      <c r="L14" s="66">
        <f t="shared" si="1"/>
        <v>-4.840139891126926E-2</v>
      </c>
    </row>
    <row r="15" spans="1:12" x14ac:dyDescent="0.25">
      <c r="A15" s="54" t="s">
        <v>38</v>
      </c>
      <c r="B15" s="55">
        <v>0.71248757866843326</v>
      </c>
      <c r="C15" s="56">
        <v>0.45262749492997623</v>
      </c>
      <c r="D15" s="57">
        <v>9057</v>
      </c>
      <c r="E15" s="58">
        <v>0</v>
      </c>
      <c r="G15" s="54" t="s">
        <v>38</v>
      </c>
      <c r="H15" s="74">
        <v>3.9341413094862804E-2</v>
      </c>
      <c r="I15" s="68"/>
      <c r="K15" s="66">
        <f t="shared" si="0"/>
        <v>2.4989964295605384E-2</v>
      </c>
      <c r="L15" s="66">
        <f t="shared" si="1"/>
        <v>-6.1927895391529007E-2</v>
      </c>
    </row>
    <row r="16" spans="1:12" x14ac:dyDescent="0.25">
      <c r="A16" s="54" t="s">
        <v>39</v>
      </c>
      <c r="B16" s="55">
        <v>0.28618747929778071</v>
      </c>
      <c r="C16" s="56">
        <v>0.45200305737450236</v>
      </c>
      <c r="D16" s="57">
        <v>9057</v>
      </c>
      <c r="E16" s="58">
        <v>0</v>
      </c>
      <c r="G16" s="54" t="s">
        <v>39</v>
      </c>
      <c r="H16" s="74">
        <v>6.9518537102997893E-2</v>
      </c>
      <c r="I16" s="68"/>
      <c r="K16" s="66">
        <f t="shared" si="0"/>
        <v>0.10978510298859968</v>
      </c>
      <c r="L16" s="66">
        <f t="shared" si="1"/>
        <v>-4.4015929922111431E-2</v>
      </c>
    </row>
    <row r="17" spans="1:12" x14ac:dyDescent="0.25">
      <c r="A17" s="54" t="s">
        <v>40</v>
      </c>
      <c r="B17" s="55">
        <v>8.3912995473114718E-2</v>
      </c>
      <c r="C17" s="56">
        <v>0.27727259716043512</v>
      </c>
      <c r="D17" s="57">
        <v>9057</v>
      </c>
      <c r="E17" s="58">
        <v>0</v>
      </c>
      <c r="G17" s="54" t="s">
        <v>40</v>
      </c>
      <c r="H17" s="74">
        <v>5.8543285526047588E-2</v>
      </c>
      <c r="I17" s="68"/>
      <c r="K17" s="66">
        <f>((1-B17)/C17)*H17</f>
        <v>0.193422442830466</v>
      </c>
      <c r="L17" s="66">
        <f t="shared" si="1"/>
        <v>-1.7717374539129103E-2</v>
      </c>
    </row>
    <row r="18" spans="1:12" x14ac:dyDescent="0.25">
      <c r="A18" s="54" t="s">
        <v>41</v>
      </c>
      <c r="B18" s="55">
        <v>0.2842000662471017</v>
      </c>
      <c r="C18" s="56">
        <v>0.4510574821408283</v>
      </c>
      <c r="D18" s="57">
        <v>9057</v>
      </c>
      <c r="E18" s="58">
        <v>0</v>
      </c>
      <c r="G18" s="54" t="s">
        <v>41</v>
      </c>
      <c r="H18" s="74">
        <v>-4.1003524625421572E-3</v>
      </c>
      <c r="I18" s="68"/>
      <c r="K18" s="66">
        <f t="shared" ref="K18:K54" si="2">((1-B18)/C18)*H18</f>
        <v>-6.5070021832269254E-3</v>
      </c>
      <c r="L18" s="66">
        <f t="shared" ref="L18:L54" si="3">((0-B18)/C18)*H18</f>
        <v>2.5835297886204079E-3</v>
      </c>
    </row>
    <row r="19" spans="1:12" ht="30" x14ac:dyDescent="0.25">
      <c r="A19" s="54" t="s">
        <v>42</v>
      </c>
      <c r="B19" s="55">
        <v>2.1088660704427512E-2</v>
      </c>
      <c r="C19" s="56">
        <v>0.14368788633678053</v>
      </c>
      <c r="D19" s="57">
        <v>9057</v>
      </c>
      <c r="E19" s="58">
        <v>0</v>
      </c>
      <c r="G19" s="54" t="s">
        <v>42</v>
      </c>
      <c r="H19" s="74">
        <v>1.3426867423331115E-2</v>
      </c>
      <c r="I19" s="68"/>
      <c r="K19" s="66">
        <f t="shared" si="2"/>
        <v>9.147404911441509E-2</v>
      </c>
      <c r="L19" s="66">
        <f t="shared" si="3"/>
        <v>-1.9706229845311615E-3</v>
      </c>
    </row>
    <row r="20" spans="1:12" x14ac:dyDescent="0.25">
      <c r="A20" s="54" t="s">
        <v>43</v>
      </c>
      <c r="B20" s="55">
        <v>7.0442751462956837E-2</v>
      </c>
      <c r="C20" s="56">
        <v>0.25590584373480657</v>
      </c>
      <c r="D20" s="57">
        <v>9057</v>
      </c>
      <c r="E20" s="58">
        <v>0</v>
      </c>
      <c r="G20" s="54" t="s">
        <v>43</v>
      </c>
      <c r="H20" s="74">
        <v>4.6047958077022486E-2</v>
      </c>
      <c r="I20" s="68"/>
      <c r="K20" s="66">
        <f t="shared" si="2"/>
        <v>0.16726547774807299</v>
      </c>
      <c r="L20" s="66">
        <f t="shared" si="3"/>
        <v>-1.2675540420865968E-2</v>
      </c>
    </row>
    <row r="21" spans="1:12" x14ac:dyDescent="0.25">
      <c r="A21" s="54" t="s">
        <v>44</v>
      </c>
      <c r="B21" s="55">
        <v>0.60041956497736548</v>
      </c>
      <c r="C21" s="56">
        <v>0.48983916079779871</v>
      </c>
      <c r="D21" s="57">
        <v>9057</v>
      </c>
      <c r="E21" s="58">
        <v>0</v>
      </c>
      <c r="G21" s="54" t="s">
        <v>44</v>
      </c>
      <c r="H21" s="74">
        <v>6.0503856642092867E-2</v>
      </c>
      <c r="I21" s="68"/>
      <c r="K21" s="66">
        <f t="shared" si="2"/>
        <v>4.9355297192284486E-2</v>
      </c>
      <c r="L21" s="66">
        <f t="shared" si="3"/>
        <v>-7.416250514828486E-2</v>
      </c>
    </row>
    <row r="22" spans="1:12" x14ac:dyDescent="0.25">
      <c r="A22" s="54" t="s">
        <v>45</v>
      </c>
      <c r="B22" s="55">
        <v>0.4424202274483825</v>
      </c>
      <c r="C22" s="56">
        <v>0.49670092580627639</v>
      </c>
      <c r="D22" s="57">
        <v>9057</v>
      </c>
      <c r="E22" s="58">
        <v>0</v>
      </c>
      <c r="G22" s="54" t="s">
        <v>45</v>
      </c>
      <c r="H22" s="74">
        <v>4.9416574341446522E-2</v>
      </c>
      <c r="I22" s="68"/>
      <c r="K22" s="66">
        <f t="shared" si="2"/>
        <v>5.5473386196848669E-2</v>
      </c>
      <c r="L22" s="66">
        <f t="shared" si="3"/>
        <v>-4.4016209602133198E-2</v>
      </c>
    </row>
    <row r="23" spans="1:12" x14ac:dyDescent="0.25">
      <c r="A23" s="54" t="s">
        <v>46</v>
      </c>
      <c r="B23" s="55">
        <v>2.4842663133487909E-2</v>
      </c>
      <c r="C23" s="56">
        <v>0.15565404042233644</v>
      </c>
      <c r="D23" s="57">
        <v>9057</v>
      </c>
      <c r="E23" s="58">
        <v>0</v>
      </c>
      <c r="G23" s="54" t="s">
        <v>46</v>
      </c>
      <c r="H23" s="74">
        <v>-5.932482398913308E-3</v>
      </c>
      <c r="I23" s="68"/>
      <c r="K23" s="66">
        <f t="shared" si="2"/>
        <v>-3.7166421902284218E-2</v>
      </c>
      <c r="L23" s="66">
        <f t="shared" si="3"/>
        <v>9.4683479710302868E-4</v>
      </c>
    </row>
    <row r="24" spans="1:12" ht="30" x14ac:dyDescent="0.25">
      <c r="A24" s="54" t="s">
        <v>47</v>
      </c>
      <c r="B24" s="55">
        <v>2.6847780976922344</v>
      </c>
      <c r="C24" s="56">
        <v>1.815201368873286</v>
      </c>
      <c r="D24" s="57">
        <v>9057</v>
      </c>
      <c r="E24" s="58">
        <v>2</v>
      </c>
      <c r="G24" s="54" t="s">
        <v>47</v>
      </c>
      <c r="H24" s="74">
        <v>-3.7426424324426721E-2</v>
      </c>
      <c r="I24" s="68"/>
    </row>
    <row r="25" spans="1:12" x14ac:dyDescent="0.25">
      <c r="A25" s="54" t="s">
        <v>48</v>
      </c>
      <c r="B25" s="55">
        <v>0.3762835375952302</v>
      </c>
      <c r="C25" s="56">
        <v>0.4844792594251095</v>
      </c>
      <c r="D25" s="57">
        <v>9057</v>
      </c>
      <c r="E25" s="58">
        <v>0</v>
      </c>
      <c r="G25" s="54" t="s">
        <v>48</v>
      </c>
      <c r="H25" s="74">
        <v>-6.1301503948021856E-2</v>
      </c>
      <c r="I25" s="68"/>
      <c r="K25" s="66">
        <f t="shared" si="2"/>
        <v>-7.891928589042628E-2</v>
      </c>
      <c r="L25" s="66">
        <f t="shared" si="3"/>
        <v>4.7611422608350641E-2</v>
      </c>
    </row>
    <row r="26" spans="1:12" x14ac:dyDescent="0.25">
      <c r="A26" s="54" t="s">
        <v>49</v>
      </c>
      <c r="B26" s="55">
        <v>0.16893010930771779</v>
      </c>
      <c r="C26" s="56">
        <v>0.37471086214240917</v>
      </c>
      <c r="D26" s="57">
        <v>9057</v>
      </c>
      <c r="E26" s="58">
        <v>0</v>
      </c>
      <c r="G26" s="54" t="s">
        <v>49</v>
      </c>
      <c r="H26" s="74">
        <v>-3.5849793910620403E-2</v>
      </c>
      <c r="I26" s="68"/>
      <c r="K26" s="66">
        <f t="shared" si="2"/>
        <v>-7.9511130625610285E-2</v>
      </c>
      <c r="L26" s="66">
        <f t="shared" si="3"/>
        <v>1.6162087133942307E-2</v>
      </c>
    </row>
    <row r="27" spans="1:12" x14ac:dyDescent="0.25">
      <c r="A27" s="54" t="s">
        <v>50</v>
      </c>
      <c r="B27" s="55">
        <v>4.8581207905487468E-3</v>
      </c>
      <c r="C27" s="56">
        <v>6.9534547528879179E-2</v>
      </c>
      <c r="D27" s="57">
        <v>9057</v>
      </c>
      <c r="E27" s="58">
        <v>0</v>
      </c>
      <c r="G27" s="54" t="s">
        <v>50</v>
      </c>
      <c r="H27" s="74">
        <v>6.3856131195268407E-3</v>
      </c>
      <c r="I27" s="68"/>
      <c r="K27" s="66">
        <f t="shared" si="2"/>
        <v>9.1387537066107596E-2</v>
      </c>
      <c r="L27" s="66">
        <f t="shared" si="3"/>
        <v>-4.4613909141337336E-4</v>
      </c>
    </row>
    <row r="28" spans="1:12" ht="30" x14ac:dyDescent="0.25">
      <c r="A28" s="54" t="s">
        <v>51</v>
      </c>
      <c r="B28" s="55">
        <v>1.2476537484818369E-2</v>
      </c>
      <c r="C28" s="56">
        <v>0.1110055584990722</v>
      </c>
      <c r="D28" s="57">
        <v>9057</v>
      </c>
      <c r="E28" s="58">
        <v>0</v>
      </c>
      <c r="G28" s="54" t="s">
        <v>51</v>
      </c>
      <c r="H28" s="74">
        <v>2.4929585278553528E-2</v>
      </c>
      <c r="I28" s="68"/>
      <c r="K28" s="66">
        <f t="shared" si="2"/>
        <v>0.22177763623927396</v>
      </c>
      <c r="L28" s="66">
        <f t="shared" si="3"/>
        <v>-2.8019759498029905E-3</v>
      </c>
    </row>
    <row r="29" spans="1:12" x14ac:dyDescent="0.25">
      <c r="A29" s="54" t="s">
        <v>52</v>
      </c>
      <c r="B29" s="55">
        <v>5.9622391520370984E-3</v>
      </c>
      <c r="C29" s="56">
        <v>7.6989254480154368E-2</v>
      </c>
      <c r="D29" s="57">
        <v>9057</v>
      </c>
      <c r="E29" s="58">
        <v>0</v>
      </c>
      <c r="G29" s="54" t="s">
        <v>52</v>
      </c>
      <c r="H29" s="74">
        <v>1.5071824032471334E-2</v>
      </c>
      <c r="I29" s="68"/>
      <c r="K29" s="66">
        <f t="shared" si="2"/>
        <v>0.19459809442620649</v>
      </c>
      <c r="L29" s="66">
        <f t="shared" si="3"/>
        <v>-1.1671995000572199E-3</v>
      </c>
    </row>
    <row r="30" spans="1:12" x14ac:dyDescent="0.25">
      <c r="A30" s="54" t="s">
        <v>53</v>
      </c>
      <c r="B30" s="55">
        <v>2.097824886827868E-2</v>
      </c>
      <c r="C30" s="56">
        <v>0.14331932824735572</v>
      </c>
      <c r="D30" s="57">
        <v>9057</v>
      </c>
      <c r="E30" s="58">
        <v>0</v>
      </c>
      <c r="G30" s="54" t="s">
        <v>53</v>
      </c>
      <c r="H30" s="74">
        <v>3.0198912614616113E-2</v>
      </c>
      <c r="I30" s="68"/>
      <c r="K30" s="66">
        <f t="shared" si="2"/>
        <v>0.20629033551712023</v>
      </c>
      <c r="L30" s="66">
        <f t="shared" si="3"/>
        <v>-4.420341011419064E-3</v>
      </c>
    </row>
    <row r="31" spans="1:12" x14ac:dyDescent="0.25">
      <c r="A31" s="54" t="s">
        <v>54</v>
      </c>
      <c r="B31" s="55">
        <v>0.3919620183283648</v>
      </c>
      <c r="C31" s="56">
        <v>0.48821523084745733</v>
      </c>
      <c r="D31" s="57">
        <v>9057</v>
      </c>
      <c r="E31" s="58">
        <v>0</v>
      </c>
      <c r="G31" s="54" t="s">
        <v>54</v>
      </c>
      <c r="H31" s="74">
        <v>6.5987758177880551E-2</v>
      </c>
      <c r="I31" s="68"/>
      <c r="K31" s="66">
        <f t="shared" si="2"/>
        <v>8.2183145388290579E-2</v>
      </c>
      <c r="L31" s="66">
        <f t="shared" si="3"/>
        <v>-5.2978058131184225E-2</v>
      </c>
    </row>
    <row r="32" spans="1:12" x14ac:dyDescent="0.25">
      <c r="A32" s="54" t="s">
        <v>55</v>
      </c>
      <c r="B32" s="55">
        <v>1.7886717456111294E-2</v>
      </c>
      <c r="C32" s="56">
        <v>0.13254705801969513</v>
      </c>
      <c r="D32" s="57">
        <v>9057</v>
      </c>
      <c r="E32" s="58">
        <v>0</v>
      </c>
      <c r="G32" s="54" t="s">
        <v>55</v>
      </c>
      <c r="H32" s="74">
        <v>1.6319365048025603E-2</v>
      </c>
      <c r="I32" s="68"/>
      <c r="K32" s="66">
        <f t="shared" si="2"/>
        <v>0.1209190563397259</v>
      </c>
      <c r="L32" s="66">
        <f t="shared" si="3"/>
        <v>-2.2022357647032706E-3</v>
      </c>
    </row>
    <row r="33" spans="1:12" x14ac:dyDescent="0.25">
      <c r="A33" s="54" t="s">
        <v>56</v>
      </c>
      <c r="B33" s="55">
        <v>9.0537705642044827E-3</v>
      </c>
      <c r="C33" s="56">
        <v>9.4724814621355083E-2</v>
      </c>
      <c r="D33" s="57">
        <v>9057</v>
      </c>
      <c r="E33" s="58">
        <v>0</v>
      </c>
      <c r="G33" s="54" t="s">
        <v>56</v>
      </c>
      <c r="H33" s="74">
        <v>1.8083312599102352E-2</v>
      </c>
      <c r="I33" s="68"/>
      <c r="K33" s="66">
        <f t="shared" si="2"/>
        <v>0.18917524945727832</v>
      </c>
      <c r="L33" s="66">
        <f t="shared" si="3"/>
        <v>-1.7283978223394786E-3</v>
      </c>
    </row>
    <row r="34" spans="1:12" ht="30" x14ac:dyDescent="0.25">
      <c r="A34" s="54" t="s">
        <v>57</v>
      </c>
      <c r="B34" s="55">
        <v>8.347134812851939E-2</v>
      </c>
      <c r="C34" s="56">
        <v>0.27660862249209617</v>
      </c>
      <c r="D34" s="57">
        <v>9057</v>
      </c>
      <c r="E34" s="58">
        <v>0</v>
      </c>
      <c r="G34" s="54" t="s">
        <v>57</v>
      </c>
      <c r="H34" s="74">
        <v>5.845364028324692E-2</v>
      </c>
      <c r="I34" s="68"/>
      <c r="K34" s="66">
        <f t="shared" si="2"/>
        <v>0.19368317459921414</v>
      </c>
      <c r="L34" s="66">
        <f t="shared" si="3"/>
        <v>-1.7639378387785315E-2</v>
      </c>
    </row>
    <row r="35" spans="1:12" x14ac:dyDescent="0.25">
      <c r="A35" s="54" t="s">
        <v>58</v>
      </c>
      <c r="B35" s="55">
        <v>8.6562879540686755E-2</v>
      </c>
      <c r="C35" s="56">
        <v>0.28120895900795118</v>
      </c>
      <c r="D35" s="57">
        <v>9057</v>
      </c>
      <c r="E35" s="58">
        <v>0</v>
      </c>
      <c r="G35" s="54" t="s">
        <v>58</v>
      </c>
      <c r="H35" s="74">
        <v>3.7964770864525425E-2</v>
      </c>
      <c r="I35" s="68"/>
      <c r="K35" s="66">
        <f t="shared" si="2"/>
        <v>0.12331908307519181</v>
      </c>
      <c r="L35" s="66">
        <f t="shared" si="3"/>
        <v>-1.168646937398167E-2</v>
      </c>
    </row>
    <row r="36" spans="1:12" ht="30" x14ac:dyDescent="0.25">
      <c r="A36" s="54" t="s">
        <v>59</v>
      </c>
      <c r="B36" s="55">
        <v>0.19885171690405212</v>
      </c>
      <c r="C36" s="56">
        <v>0.39915824331768807</v>
      </c>
      <c r="D36" s="57">
        <v>9057</v>
      </c>
      <c r="E36" s="58">
        <v>0</v>
      </c>
      <c r="G36" s="54" t="s">
        <v>59</v>
      </c>
      <c r="H36" s="74">
        <v>3.3304129868232217E-2</v>
      </c>
      <c r="I36" s="68"/>
      <c r="K36" s="66">
        <f t="shared" si="2"/>
        <v>6.6844533241176257E-2</v>
      </c>
      <c r="L36" s="66">
        <f t="shared" si="3"/>
        <v>-1.6591373259007502E-2</v>
      </c>
    </row>
    <row r="37" spans="1:12" ht="30" x14ac:dyDescent="0.25">
      <c r="A37" s="54" t="s">
        <v>60</v>
      </c>
      <c r="B37" s="55">
        <v>0.61135033675610018</v>
      </c>
      <c r="C37" s="56">
        <v>0.48747034717525545</v>
      </c>
      <c r="D37" s="57">
        <v>9057</v>
      </c>
      <c r="E37" s="58">
        <v>0</v>
      </c>
      <c r="G37" s="54" t="s">
        <v>60</v>
      </c>
      <c r="H37" s="74">
        <v>-8.6889736305600818E-2</v>
      </c>
      <c r="I37" s="68"/>
      <c r="K37" s="66">
        <f t="shared" si="2"/>
        <v>-6.9275325053530151E-2</v>
      </c>
      <c r="L37" s="66">
        <f t="shared" si="3"/>
        <v>0.10897087352880577</v>
      </c>
    </row>
    <row r="38" spans="1:12" x14ac:dyDescent="0.25">
      <c r="A38" s="54" t="s">
        <v>61</v>
      </c>
      <c r="B38" s="55">
        <v>7.0111515954510317E-2</v>
      </c>
      <c r="C38" s="56">
        <v>0.25534895824735848</v>
      </c>
      <c r="D38" s="57">
        <v>9057</v>
      </c>
      <c r="E38" s="58">
        <v>0</v>
      </c>
      <c r="G38" s="54" t="s">
        <v>61</v>
      </c>
      <c r="H38" s="74">
        <v>5.5053682272515767E-2</v>
      </c>
      <c r="I38" s="68"/>
      <c r="K38" s="66">
        <f t="shared" si="2"/>
        <v>0.2004855845149755</v>
      </c>
      <c r="L38" s="66">
        <f t="shared" si="3"/>
        <v>-1.5116165538709262E-2</v>
      </c>
    </row>
    <row r="39" spans="1:12" ht="30" x14ac:dyDescent="0.25">
      <c r="A39" s="54" t="s">
        <v>62</v>
      </c>
      <c r="B39" s="55">
        <v>3.9085789996687645E-2</v>
      </c>
      <c r="C39" s="56">
        <v>0.19380979937229095</v>
      </c>
      <c r="D39" s="57">
        <v>9057</v>
      </c>
      <c r="E39" s="58">
        <v>0</v>
      </c>
      <c r="G39" s="54" t="s">
        <v>62</v>
      </c>
      <c r="H39" s="74">
        <v>3.0570069528230923E-2</v>
      </c>
      <c r="I39" s="68"/>
      <c r="K39" s="66">
        <f t="shared" si="2"/>
        <v>0.1515672288274714</v>
      </c>
      <c r="L39" s="66">
        <f t="shared" si="3"/>
        <v>-6.1650923825031468E-3</v>
      </c>
    </row>
    <row r="40" spans="1:12" x14ac:dyDescent="0.25">
      <c r="A40" s="54" t="s">
        <v>63</v>
      </c>
      <c r="B40" s="55">
        <v>3.1909020647013363E-2</v>
      </c>
      <c r="C40" s="56">
        <v>0.17576759126415778</v>
      </c>
      <c r="D40" s="57">
        <v>9057</v>
      </c>
      <c r="E40" s="58">
        <v>0</v>
      </c>
      <c r="G40" s="54" t="s">
        <v>63</v>
      </c>
      <c r="H40" s="74">
        <v>2.9325081596031116E-2</v>
      </c>
      <c r="I40" s="68"/>
      <c r="K40" s="66">
        <f t="shared" si="2"/>
        <v>0.1615163908074623</v>
      </c>
      <c r="L40" s="66">
        <f t="shared" si="3"/>
        <v>-5.3237040309485192E-3</v>
      </c>
    </row>
    <row r="41" spans="1:12" ht="30" x14ac:dyDescent="0.25">
      <c r="A41" s="54" t="s">
        <v>64</v>
      </c>
      <c r="B41" s="55">
        <v>2.473225129733907E-2</v>
      </c>
      <c r="C41" s="56">
        <v>0.15531654945073375</v>
      </c>
      <c r="D41" s="57">
        <v>9057</v>
      </c>
      <c r="E41" s="58">
        <v>0</v>
      </c>
      <c r="G41" s="54" t="s">
        <v>64</v>
      </c>
      <c r="H41" s="74">
        <v>2.0212006622092157E-2</v>
      </c>
      <c r="I41" s="68"/>
      <c r="K41" s="66">
        <f t="shared" si="2"/>
        <v>0.12691576180903863</v>
      </c>
      <c r="L41" s="66">
        <f t="shared" si="3"/>
        <v>-3.2185136018594638E-3</v>
      </c>
    </row>
    <row r="42" spans="1:12" x14ac:dyDescent="0.25">
      <c r="A42" s="54" t="s">
        <v>65</v>
      </c>
      <c r="B42" s="55">
        <v>6.7351220050789445E-2</v>
      </c>
      <c r="C42" s="56">
        <v>0.25064311180932741</v>
      </c>
      <c r="D42" s="57">
        <v>9057</v>
      </c>
      <c r="E42" s="58">
        <v>0</v>
      </c>
      <c r="G42" s="54" t="s">
        <v>65</v>
      </c>
      <c r="H42" s="74">
        <v>-6.1815463246632637E-3</v>
      </c>
      <c r="I42" s="68"/>
      <c r="K42" s="66">
        <f t="shared" si="2"/>
        <v>-2.3001675953825969E-2</v>
      </c>
      <c r="L42" s="66">
        <f t="shared" si="3"/>
        <v>1.6610657430843898E-3</v>
      </c>
    </row>
    <row r="43" spans="1:12" x14ac:dyDescent="0.25">
      <c r="A43" s="54" t="s">
        <v>66</v>
      </c>
      <c r="B43" s="55">
        <v>9.3408413381914537E-2</v>
      </c>
      <c r="C43" s="56">
        <v>0.29101998687457642</v>
      </c>
      <c r="D43" s="57">
        <v>9057</v>
      </c>
      <c r="E43" s="58">
        <v>0</v>
      </c>
      <c r="G43" s="54" t="s">
        <v>66</v>
      </c>
      <c r="H43" s="74">
        <v>7.0873499881372471E-3</v>
      </c>
      <c r="I43" s="68"/>
      <c r="K43" s="66">
        <f t="shared" si="2"/>
        <v>2.2078661811747662E-2</v>
      </c>
      <c r="L43" s="66">
        <f t="shared" si="3"/>
        <v>-2.2748201062889441E-3</v>
      </c>
    </row>
    <row r="44" spans="1:12" x14ac:dyDescent="0.25">
      <c r="A44" s="54" t="s">
        <v>67</v>
      </c>
      <c r="B44" s="55">
        <v>7.0663575135254508E-2</v>
      </c>
      <c r="C44" s="56">
        <v>0.25627619057603929</v>
      </c>
      <c r="D44" s="57">
        <v>9057</v>
      </c>
      <c r="E44" s="58">
        <v>0</v>
      </c>
      <c r="G44" s="54" t="s">
        <v>67</v>
      </c>
      <c r="H44" s="74">
        <v>-4.6218979924705162E-3</v>
      </c>
      <c r="I44" s="68"/>
      <c r="K44" s="66">
        <f t="shared" si="2"/>
        <v>-1.6760426111990467E-2</v>
      </c>
      <c r="L44" s="66">
        <f t="shared" si="3"/>
        <v>1.2744056922506712E-3</v>
      </c>
    </row>
    <row r="45" spans="1:12" x14ac:dyDescent="0.25">
      <c r="A45" s="54" t="s">
        <v>68</v>
      </c>
      <c r="B45" s="55">
        <v>0.10842442309815613</v>
      </c>
      <c r="C45" s="56">
        <v>0.31093285787550318</v>
      </c>
      <c r="D45" s="57">
        <v>9057</v>
      </c>
      <c r="E45" s="58">
        <v>0</v>
      </c>
      <c r="G45" s="54" t="s">
        <v>68</v>
      </c>
      <c r="H45" s="74">
        <v>1.6080026660430593E-2</v>
      </c>
      <c r="I45" s="68"/>
      <c r="K45" s="66">
        <f t="shared" si="2"/>
        <v>4.6108214951379504E-2</v>
      </c>
      <c r="L45" s="66">
        <f t="shared" si="3"/>
        <v>-5.6072157377405176E-3</v>
      </c>
    </row>
    <row r="46" spans="1:12" x14ac:dyDescent="0.25">
      <c r="A46" s="54" t="s">
        <v>69</v>
      </c>
      <c r="B46" s="55">
        <v>0.1658385778955504</v>
      </c>
      <c r="C46" s="56">
        <v>0.37195620657733919</v>
      </c>
      <c r="D46" s="57">
        <v>9057</v>
      </c>
      <c r="E46" s="58">
        <v>0</v>
      </c>
      <c r="G46" s="54" t="s">
        <v>69</v>
      </c>
      <c r="H46" s="74">
        <v>-2.7727929267285643E-2</v>
      </c>
      <c r="I46" s="68"/>
      <c r="K46" s="66">
        <f t="shared" si="2"/>
        <v>-6.2183581025422006E-2</v>
      </c>
      <c r="L46" s="66">
        <f t="shared" si="3"/>
        <v>1.2362639139666958E-2</v>
      </c>
    </row>
    <row r="47" spans="1:12" ht="30" x14ac:dyDescent="0.25">
      <c r="A47" s="54" t="s">
        <v>70</v>
      </c>
      <c r="B47" s="55">
        <v>0.1551286297891134</v>
      </c>
      <c r="C47" s="56">
        <v>0.36204724911919572</v>
      </c>
      <c r="D47" s="57">
        <v>9057</v>
      </c>
      <c r="E47" s="58">
        <v>0</v>
      </c>
      <c r="G47" s="54" t="s">
        <v>70</v>
      </c>
      <c r="H47" s="74">
        <v>-1.1286004055338078E-2</v>
      </c>
      <c r="I47" s="68"/>
      <c r="K47" s="66">
        <f t="shared" si="2"/>
        <v>-2.6336953902113071E-2</v>
      </c>
      <c r="L47" s="66">
        <f t="shared" si="3"/>
        <v>4.8357841391098886E-3</v>
      </c>
    </row>
    <row r="48" spans="1:12" x14ac:dyDescent="0.25">
      <c r="A48" s="54" t="s">
        <v>71</v>
      </c>
      <c r="B48" s="55">
        <v>0.16572816605940155</v>
      </c>
      <c r="C48" s="56">
        <v>0.37185697320158401</v>
      </c>
      <c r="D48" s="57">
        <v>9057</v>
      </c>
      <c r="E48" s="58">
        <v>0</v>
      </c>
      <c r="G48" s="54" t="s">
        <v>71</v>
      </c>
      <c r="H48" s="74">
        <v>-4.8823022020095724E-2</v>
      </c>
      <c r="I48" s="68"/>
      <c r="K48" s="66">
        <f t="shared" si="2"/>
        <v>-0.10953585667236312</v>
      </c>
      <c r="L48" s="66">
        <f t="shared" si="3"/>
        <v>2.1759306625888965E-2</v>
      </c>
    </row>
    <row r="49" spans="1:12" x14ac:dyDescent="0.25">
      <c r="A49" s="54" t="s">
        <v>72</v>
      </c>
      <c r="B49" s="55">
        <v>6.8455338412277784E-3</v>
      </c>
      <c r="C49" s="56">
        <v>8.2458615344072367E-2</v>
      </c>
      <c r="D49" s="57">
        <v>9057</v>
      </c>
      <c r="E49" s="58">
        <v>0</v>
      </c>
      <c r="G49" s="54" t="s">
        <v>72</v>
      </c>
      <c r="H49" s="74">
        <v>-3.9531955531674093E-4</v>
      </c>
      <c r="I49" s="68"/>
      <c r="K49" s="66">
        <f t="shared" si="2"/>
        <v>-4.7613385245977762E-3</v>
      </c>
      <c r="L49" s="66">
        <f t="shared" si="3"/>
        <v>3.2818564594225908E-5</v>
      </c>
    </row>
    <row r="50" spans="1:12" ht="30" x14ac:dyDescent="0.25">
      <c r="A50" s="54" t="s">
        <v>73</v>
      </c>
      <c r="B50" s="55">
        <v>6.8013691067682458E-2</v>
      </c>
      <c r="C50" s="56">
        <v>0.2517832965755345</v>
      </c>
      <c r="D50" s="57">
        <v>9057</v>
      </c>
      <c r="E50" s="58">
        <v>0</v>
      </c>
      <c r="G50" s="54" t="s">
        <v>73</v>
      </c>
      <c r="H50" s="74">
        <v>-1.6526381261200332E-2</v>
      </c>
      <c r="I50" s="68"/>
      <c r="K50" s="66">
        <f t="shared" si="2"/>
        <v>-6.1173085272611151E-2</v>
      </c>
      <c r="L50" s="66">
        <f t="shared" si="3"/>
        <v>4.4642365274171871E-3</v>
      </c>
    </row>
    <row r="51" spans="1:12" x14ac:dyDescent="0.25">
      <c r="A51" s="54" t="s">
        <v>74</v>
      </c>
      <c r="B51" s="55">
        <v>3.6435905929115601E-3</v>
      </c>
      <c r="C51" s="56">
        <v>6.0255420623303017E-2</v>
      </c>
      <c r="D51" s="57">
        <v>9057</v>
      </c>
      <c r="E51" s="58">
        <v>0</v>
      </c>
      <c r="G51" s="54" t="s">
        <v>74</v>
      </c>
      <c r="H51" s="74">
        <v>3.1115244242889426E-3</v>
      </c>
      <c r="I51" s="68"/>
      <c r="K51" s="66">
        <f t="shared" si="2"/>
        <v>5.1450761957971144E-2</v>
      </c>
      <c r="L51" s="66">
        <f t="shared" si="3"/>
        <v>-1.8815105769204871E-4</v>
      </c>
    </row>
    <row r="52" spans="1:12" x14ac:dyDescent="0.25">
      <c r="A52" s="54" t="s">
        <v>75</v>
      </c>
      <c r="B52" s="55">
        <v>7.5080048581207901E-3</v>
      </c>
      <c r="C52" s="56">
        <v>8.6327617601171872E-2</v>
      </c>
      <c r="D52" s="57">
        <v>9057</v>
      </c>
      <c r="E52" s="58">
        <v>0</v>
      </c>
      <c r="G52" s="54" t="s">
        <v>75</v>
      </c>
      <c r="H52" s="74">
        <v>3.6342905377579511E-3</v>
      </c>
      <c r="I52" s="68"/>
      <c r="K52" s="66">
        <f t="shared" si="2"/>
        <v>4.178273844424589E-2</v>
      </c>
      <c r="L52" s="66">
        <f t="shared" si="3"/>
        <v>-3.1607811928008903E-4</v>
      </c>
    </row>
    <row r="53" spans="1:12" ht="30" x14ac:dyDescent="0.25">
      <c r="A53" s="54" t="s">
        <v>76</v>
      </c>
      <c r="B53" s="55">
        <v>0.62437893342166284</v>
      </c>
      <c r="C53" s="56">
        <v>0.48430958967905074</v>
      </c>
      <c r="D53" s="57">
        <v>9057</v>
      </c>
      <c r="E53" s="58">
        <v>0</v>
      </c>
      <c r="G53" s="54" t="s">
        <v>76</v>
      </c>
      <c r="H53" s="74">
        <v>-1.1158399330093655E-2</v>
      </c>
      <c r="I53" s="68"/>
      <c r="K53" s="66">
        <f t="shared" si="2"/>
        <v>-8.6542367671355678E-3</v>
      </c>
      <c r="L53" s="66">
        <f t="shared" si="3"/>
        <v>1.4385569934788843E-2</v>
      </c>
    </row>
    <row r="54" spans="1:12" x14ac:dyDescent="0.25">
      <c r="A54" s="54" t="s">
        <v>77</v>
      </c>
      <c r="B54" s="55">
        <v>4.7587501380147945E-2</v>
      </c>
      <c r="C54" s="56">
        <v>0.21290358342021182</v>
      </c>
      <c r="D54" s="57">
        <v>9057</v>
      </c>
      <c r="E54" s="58">
        <v>0</v>
      </c>
      <c r="G54" s="54" t="s">
        <v>77</v>
      </c>
      <c r="H54" s="74">
        <v>8.8784724596603169E-3</v>
      </c>
      <c r="I54" s="68"/>
      <c r="K54" s="66">
        <f t="shared" si="2"/>
        <v>3.9717359395228795E-2</v>
      </c>
      <c r="L54" s="66">
        <f t="shared" si="3"/>
        <v>-1.9844866565434274E-3</v>
      </c>
    </row>
    <row r="55" spans="1:12" x14ac:dyDescent="0.25">
      <c r="A55" s="54" t="s">
        <v>78</v>
      </c>
      <c r="B55" s="59">
        <v>1.3561885834161422</v>
      </c>
      <c r="C55" s="60">
        <v>5.7996486851182292</v>
      </c>
      <c r="D55" s="57">
        <v>9057</v>
      </c>
      <c r="E55" s="58">
        <v>0</v>
      </c>
      <c r="G55" s="54" t="s">
        <v>78</v>
      </c>
      <c r="H55" s="74">
        <v>-1.0001667797346066E-2</v>
      </c>
      <c r="I55" s="68"/>
    </row>
    <row r="56" spans="1:12" x14ac:dyDescent="0.25">
      <c r="A56" s="54" t="s">
        <v>79</v>
      </c>
      <c r="B56" s="59">
        <v>1.0052997681351441</v>
      </c>
      <c r="C56" s="60">
        <v>5.1061149685353522</v>
      </c>
      <c r="D56" s="57">
        <v>9057</v>
      </c>
      <c r="E56" s="58">
        <v>0</v>
      </c>
      <c r="G56" s="54" t="s">
        <v>79</v>
      </c>
      <c r="H56" s="74">
        <v>-6.1280011724385878E-3</v>
      </c>
      <c r="I56" s="68"/>
    </row>
    <row r="57" spans="1:12" x14ac:dyDescent="0.25">
      <c r="A57" s="54" t="s">
        <v>80</v>
      </c>
      <c r="B57" s="59">
        <v>0.21883625924699127</v>
      </c>
      <c r="C57" s="60">
        <v>2.2553006499983415</v>
      </c>
      <c r="D57" s="57">
        <v>9057</v>
      </c>
      <c r="E57" s="58">
        <v>0</v>
      </c>
      <c r="G57" s="54" t="s">
        <v>80</v>
      </c>
      <c r="H57" s="74">
        <v>-1.1188034373885618E-2</v>
      </c>
      <c r="I57" s="68"/>
    </row>
    <row r="58" spans="1:12" x14ac:dyDescent="0.25">
      <c r="A58" s="54" t="s">
        <v>81</v>
      </c>
      <c r="B58" s="59">
        <v>3.0722093408413378</v>
      </c>
      <c r="C58" s="60">
        <v>9.9617797382468112</v>
      </c>
      <c r="D58" s="57">
        <v>9057</v>
      </c>
      <c r="E58" s="58">
        <v>0</v>
      </c>
      <c r="G58" s="54" t="s">
        <v>81</v>
      </c>
      <c r="H58" s="74">
        <v>-2.2859386373812914E-2</v>
      </c>
      <c r="I58" s="68"/>
    </row>
    <row r="59" spans="1:12" x14ac:dyDescent="0.25">
      <c r="A59" s="54" t="s">
        <v>82</v>
      </c>
      <c r="B59" s="59">
        <v>1.6534172463288064</v>
      </c>
      <c r="C59" s="60">
        <v>7.4187075269921117</v>
      </c>
      <c r="D59" s="57">
        <v>9057</v>
      </c>
      <c r="E59" s="58">
        <v>0</v>
      </c>
      <c r="G59" s="54" t="s">
        <v>82</v>
      </c>
      <c r="H59" s="74">
        <v>-1.9504397828378681E-2</v>
      </c>
      <c r="I59" s="68"/>
    </row>
    <row r="60" spans="1:12" x14ac:dyDescent="0.25">
      <c r="A60" s="54" t="s">
        <v>83</v>
      </c>
      <c r="B60" s="59">
        <v>4.845423429391631</v>
      </c>
      <c r="C60" s="60">
        <v>11.396182141531202</v>
      </c>
      <c r="D60" s="57">
        <v>9057</v>
      </c>
      <c r="E60" s="58">
        <v>0</v>
      </c>
      <c r="G60" s="54" t="s">
        <v>83</v>
      </c>
      <c r="H60" s="74">
        <v>3.354624241538516E-4</v>
      </c>
      <c r="I60" s="68"/>
    </row>
    <row r="61" spans="1:12" ht="30" x14ac:dyDescent="0.25">
      <c r="A61" s="54" t="s">
        <v>84</v>
      </c>
      <c r="B61" s="55">
        <v>9.8597769680909789E-2</v>
      </c>
      <c r="C61" s="56">
        <v>0.29813765875572862</v>
      </c>
      <c r="D61" s="57">
        <v>9057</v>
      </c>
      <c r="E61" s="58">
        <v>0</v>
      </c>
      <c r="G61" s="54" t="s">
        <v>84</v>
      </c>
      <c r="H61" s="74">
        <v>-7.1889576390554242E-3</v>
      </c>
      <c r="I61" s="68"/>
      <c r="K61" s="66">
        <f t="shared" ref="K61:K81" si="4">((1-B61)/C61)*H61</f>
        <v>-2.1735403962581449E-2</v>
      </c>
      <c r="L61" s="66">
        <f t="shared" si="1"/>
        <v>2.3774762051182305E-3</v>
      </c>
    </row>
    <row r="62" spans="1:12" ht="45" x14ac:dyDescent="0.25">
      <c r="A62" s="54" t="s">
        <v>85</v>
      </c>
      <c r="B62" s="55">
        <v>7.110522247984985E-2</v>
      </c>
      <c r="C62" s="56">
        <v>0.25701471405811976</v>
      </c>
      <c r="D62" s="57">
        <v>9057</v>
      </c>
      <c r="E62" s="58">
        <v>0</v>
      </c>
      <c r="G62" s="54" t="s">
        <v>85</v>
      </c>
      <c r="H62" s="74">
        <v>-3.3576944517676115E-2</v>
      </c>
      <c r="I62" s="68"/>
      <c r="K62" s="66">
        <f t="shared" si="4"/>
        <v>-0.12135277360229339</v>
      </c>
      <c r="L62" s="66">
        <f t="shared" si="1"/>
        <v>9.2893362890618027E-3</v>
      </c>
    </row>
    <row r="63" spans="1:12" ht="30" x14ac:dyDescent="0.25">
      <c r="A63" s="54" t="s">
        <v>86</v>
      </c>
      <c r="B63" s="55">
        <v>0.23848956608148394</v>
      </c>
      <c r="C63" s="56">
        <v>0.42618346672849589</v>
      </c>
      <c r="D63" s="57">
        <v>9057</v>
      </c>
      <c r="E63" s="58">
        <v>0</v>
      </c>
      <c r="G63" s="54" t="s">
        <v>86</v>
      </c>
      <c r="H63" s="74">
        <v>-4.400005326674538E-2</v>
      </c>
      <c r="I63" s="68"/>
      <c r="K63" s="66">
        <f t="shared" si="4"/>
        <v>-7.8619895588166303E-2</v>
      </c>
      <c r="L63" s="66">
        <f t="shared" si="1"/>
        <v>2.4622150858407892E-2</v>
      </c>
    </row>
    <row r="64" spans="1:12" x14ac:dyDescent="0.25">
      <c r="A64" s="54" t="s">
        <v>87</v>
      </c>
      <c r="B64" s="55">
        <v>0.11107430716572816</v>
      </c>
      <c r="C64" s="56">
        <v>0.31424148098106858</v>
      </c>
      <c r="D64" s="57">
        <v>9057</v>
      </c>
      <c r="E64" s="58">
        <v>0</v>
      </c>
      <c r="G64" s="54" t="s">
        <v>87</v>
      </c>
      <c r="H64" s="74">
        <v>-2.8609484115926856E-2</v>
      </c>
      <c r="I64" s="68"/>
      <c r="K64" s="66">
        <f t="shared" si="4"/>
        <v>-8.093045326155876E-2</v>
      </c>
      <c r="L64" s="66">
        <f t="shared" si="1"/>
        <v>1.0112537073795566E-2</v>
      </c>
    </row>
    <row r="65" spans="1:12" x14ac:dyDescent="0.25">
      <c r="A65" s="54" t="s">
        <v>88</v>
      </c>
      <c r="B65" s="55">
        <v>3.301313900850171E-2</v>
      </c>
      <c r="C65" s="56">
        <v>0.17868071176699529</v>
      </c>
      <c r="D65" s="57">
        <v>9057</v>
      </c>
      <c r="E65" s="58">
        <v>0</v>
      </c>
      <c r="G65" s="54" t="s">
        <v>88</v>
      </c>
      <c r="H65" s="74">
        <v>-5.640464752491455E-3</v>
      </c>
      <c r="I65" s="68"/>
      <c r="K65" s="66">
        <f t="shared" si="4"/>
        <v>-3.0525148750568016E-2</v>
      </c>
      <c r="L65" s="66">
        <f t="shared" si="1"/>
        <v>1.0421351308997301E-3</v>
      </c>
    </row>
    <row r="66" spans="1:12" ht="30" x14ac:dyDescent="0.25">
      <c r="A66" s="54" t="s">
        <v>89</v>
      </c>
      <c r="B66" s="55">
        <v>3.6435905929115601E-2</v>
      </c>
      <c r="C66" s="56">
        <v>0.18738251650444876</v>
      </c>
      <c r="D66" s="57">
        <v>9057</v>
      </c>
      <c r="E66" s="58">
        <v>0</v>
      </c>
      <c r="G66" s="54" t="s">
        <v>89</v>
      </c>
      <c r="H66" s="74">
        <v>-1.4958563464579E-3</v>
      </c>
      <c r="I66" s="68"/>
      <c r="K66" s="66">
        <f t="shared" si="4"/>
        <v>-7.6920381486106758E-3</v>
      </c>
      <c r="L66" s="66">
        <f t="shared" si="1"/>
        <v>2.9086428200315379E-4</v>
      </c>
    </row>
    <row r="67" spans="1:12" x14ac:dyDescent="0.25">
      <c r="A67" s="54" t="s">
        <v>90</v>
      </c>
      <c r="B67" s="55">
        <v>3.742961245445512E-2</v>
      </c>
      <c r="C67" s="56">
        <v>0.18982258820579923</v>
      </c>
      <c r="D67" s="57">
        <v>9057</v>
      </c>
      <c r="E67" s="58">
        <v>0</v>
      </c>
      <c r="G67" s="54" t="s">
        <v>90</v>
      </c>
      <c r="H67" s="74">
        <v>1.094657169889683E-2</v>
      </c>
      <c r="I67" s="68"/>
      <c r="K67" s="66">
        <f t="shared" si="4"/>
        <v>5.550891420297422E-2</v>
      </c>
      <c r="L67" s="66">
        <f t="shared" si="1"/>
        <v>-2.1584677580647237E-3</v>
      </c>
    </row>
    <row r="68" spans="1:12" x14ac:dyDescent="0.25">
      <c r="A68" s="54" t="s">
        <v>91</v>
      </c>
      <c r="B68" s="55">
        <v>0.13315667439549519</v>
      </c>
      <c r="C68" s="56">
        <v>0.33976274113047539</v>
      </c>
      <c r="D68" s="57">
        <v>9057</v>
      </c>
      <c r="E68" s="58">
        <v>0</v>
      </c>
      <c r="G68" s="54" t="s">
        <v>91</v>
      </c>
      <c r="H68" s="74">
        <v>3.7119983312524751E-2</v>
      </c>
      <c r="I68" s="68"/>
      <c r="K68" s="66">
        <f t="shared" si="4"/>
        <v>9.4704939317216116E-2</v>
      </c>
      <c r="L68" s="66">
        <f t="shared" si="1"/>
        <v>-1.454772090390557E-2</v>
      </c>
    </row>
    <row r="69" spans="1:12" ht="30" x14ac:dyDescent="0.25">
      <c r="A69" s="54" t="s">
        <v>92</v>
      </c>
      <c r="B69" s="55">
        <v>0.11493872143093739</v>
      </c>
      <c r="C69" s="56">
        <v>0.31896558582630458</v>
      </c>
      <c r="D69" s="57">
        <v>9057</v>
      </c>
      <c r="E69" s="58">
        <v>0</v>
      </c>
      <c r="G69" s="54" t="s">
        <v>92</v>
      </c>
      <c r="H69" s="74">
        <v>3.997899181796781E-2</v>
      </c>
      <c r="I69" s="68"/>
      <c r="K69" s="66">
        <f t="shared" si="4"/>
        <v>0.11093315137007058</v>
      </c>
      <c r="L69" s="66">
        <f t="shared" si="1"/>
        <v>-1.4406363594840751E-2</v>
      </c>
    </row>
    <row r="70" spans="1:12" x14ac:dyDescent="0.25">
      <c r="A70" s="54" t="s">
        <v>93</v>
      </c>
      <c r="B70" s="55">
        <v>5.6751683780501272E-2</v>
      </c>
      <c r="C70" s="56">
        <v>0.23138029576765465</v>
      </c>
      <c r="D70" s="57">
        <v>9057</v>
      </c>
      <c r="E70" s="58">
        <v>0</v>
      </c>
      <c r="G70" s="54" t="s">
        <v>93</v>
      </c>
      <c r="H70" s="74">
        <v>1.6774527765319272E-4</v>
      </c>
      <c r="I70" s="68"/>
      <c r="K70" s="66">
        <f t="shared" si="4"/>
        <v>6.8383286560853786E-4</v>
      </c>
      <c r="L70" s="66">
        <f t="shared" ref="L70:L89" si="5">((0-B70)/C70)*H70</f>
        <v>-4.1143637237830797E-5</v>
      </c>
    </row>
    <row r="71" spans="1:12" x14ac:dyDescent="0.25">
      <c r="A71" s="54" t="s">
        <v>94</v>
      </c>
      <c r="B71" s="55">
        <v>8.5679584851496085E-2</v>
      </c>
      <c r="C71" s="56">
        <v>0.27990577710052106</v>
      </c>
      <c r="D71" s="57">
        <v>9057</v>
      </c>
      <c r="E71" s="58">
        <v>0</v>
      </c>
      <c r="G71" s="54" t="s">
        <v>94</v>
      </c>
      <c r="H71" s="74">
        <v>4.1139686915533089E-2</v>
      </c>
      <c r="I71" s="68"/>
      <c r="K71" s="66">
        <f t="shared" si="4"/>
        <v>0.13438399167510309</v>
      </c>
      <c r="L71" s="66">
        <f t="shared" si="5"/>
        <v>-1.2592920847709216E-2</v>
      </c>
    </row>
    <row r="72" spans="1:12" x14ac:dyDescent="0.25">
      <c r="A72" s="54" t="s">
        <v>95</v>
      </c>
      <c r="B72" s="55">
        <v>7.3975930219719556E-3</v>
      </c>
      <c r="C72" s="56">
        <v>8.5695270981467744E-2</v>
      </c>
      <c r="D72" s="57">
        <v>9057</v>
      </c>
      <c r="E72" s="58">
        <v>0</v>
      </c>
      <c r="G72" s="54" t="s">
        <v>95</v>
      </c>
      <c r="H72" s="74">
        <v>2.5848891912910927E-4</v>
      </c>
      <c r="I72" s="68"/>
      <c r="K72" s="66">
        <f t="shared" si="4"/>
        <v>2.9940593029945534E-3</v>
      </c>
      <c r="L72" s="66">
        <f t="shared" si="5"/>
        <v>-2.2313901368257521E-5</v>
      </c>
    </row>
    <row r="73" spans="1:12" ht="30" x14ac:dyDescent="0.25">
      <c r="A73" s="54" t="s">
        <v>96</v>
      </c>
      <c r="B73" s="55">
        <v>7.0442751462956837E-2</v>
      </c>
      <c r="C73" s="56">
        <v>0.25590584373480707</v>
      </c>
      <c r="D73" s="57">
        <v>9057</v>
      </c>
      <c r="E73" s="58">
        <v>0</v>
      </c>
      <c r="G73" s="54" t="s">
        <v>96</v>
      </c>
      <c r="H73" s="74">
        <v>-3.9180136632643225E-3</v>
      </c>
      <c r="I73" s="68"/>
      <c r="K73" s="66">
        <f t="shared" si="4"/>
        <v>-1.4231867265714789E-2</v>
      </c>
      <c r="L73" s="66">
        <f t="shared" si="5"/>
        <v>1.0785047292464708E-3</v>
      </c>
    </row>
    <row r="74" spans="1:12" x14ac:dyDescent="0.25">
      <c r="A74" s="54" t="s">
        <v>97</v>
      </c>
      <c r="B74" s="55">
        <v>3.7540024290603951E-3</v>
      </c>
      <c r="C74" s="56">
        <v>6.1158179099275227E-2</v>
      </c>
      <c r="D74" s="57">
        <v>9057</v>
      </c>
      <c r="E74" s="58">
        <v>0</v>
      </c>
      <c r="G74" s="54" t="s">
        <v>97</v>
      </c>
      <c r="H74" s="74">
        <v>-5.3099174907144638E-3</v>
      </c>
      <c r="I74" s="68"/>
      <c r="K74" s="66">
        <f t="shared" si="4"/>
        <v>-8.6496755224991687E-2</v>
      </c>
      <c r="L74" s="66">
        <f t="shared" si="5"/>
        <v>3.2593258092094836E-4</v>
      </c>
    </row>
    <row r="75" spans="1:12" x14ac:dyDescent="0.25">
      <c r="A75" s="54" t="s">
        <v>98</v>
      </c>
      <c r="B75" s="55">
        <v>0.66335431158220159</v>
      </c>
      <c r="C75" s="56">
        <v>0.47258864593863475</v>
      </c>
      <c r="D75" s="57">
        <v>9057</v>
      </c>
      <c r="E75" s="58">
        <v>0</v>
      </c>
      <c r="G75" s="54" t="s">
        <v>98</v>
      </c>
      <c r="H75" s="74">
        <v>-7.9036032314832985E-2</v>
      </c>
      <c r="I75" s="68"/>
      <c r="K75" s="66">
        <f t="shared" si="4"/>
        <v>-5.6300843740315389E-2</v>
      </c>
      <c r="L75" s="66">
        <f t="shared" si="5"/>
        <v>0.1109398062288668</v>
      </c>
    </row>
    <row r="76" spans="1:12" x14ac:dyDescent="0.25">
      <c r="A76" s="54" t="s">
        <v>99</v>
      </c>
      <c r="B76" s="55">
        <v>0.2763608258805344</v>
      </c>
      <c r="C76" s="56">
        <v>0.4472220958381341</v>
      </c>
      <c r="D76" s="57">
        <v>9057</v>
      </c>
      <c r="E76" s="58">
        <v>0</v>
      </c>
      <c r="G76" s="54" t="s">
        <v>99</v>
      </c>
      <c r="H76" s="74">
        <v>7.667762714981656E-2</v>
      </c>
      <c r="I76" s="68"/>
      <c r="K76" s="66">
        <f t="shared" si="4"/>
        <v>0.12407019979669409</v>
      </c>
      <c r="L76" s="66">
        <f t="shared" si="5"/>
        <v>-4.7382927996814969E-2</v>
      </c>
    </row>
    <row r="77" spans="1:12" ht="30" x14ac:dyDescent="0.25">
      <c r="A77" s="54" t="s">
        <v>100</v>
      </c>
      <c r="B77" s="55">
        <v>5.3328916859887374E-2</v>
      </c>
      <c r="C77" s="56">
        <v>0.22470095290689088</v>
      </c>
      <c r="D77" s="57">
        <v>9057</v>
      </c>
      <c r="E77" s="58">
        <v>0</v>
      </c>
      <c r="G77" s="54" t="s">
        <v>100</v>
      </c>
      <c r="H77" s="74">
        <v>1.4402281797059931E-2</v>
      </c>
      <c r="I77" s="68"/>
      <c r="K77" s="66">
        <f t="shared" si="4"/>
        <v>6.0677195766772982E-2</v>
      </c>
      <c r="L77" s="66">
        <f t="shared" si="5"/>
        <v>-3.418134541095328E-3</v>
      </c>
    </row>
    <row r="78" spans="1:12" x14ac:dyDescent="0.25">
      <c r="A78" s="54" t="s">
        <v>101</v>
      </c>
      <c r="B78" s="55">
        <v>6.6247101689301102E-3</v>
      </c>
      <c r="C78" s="56">
        <v>8.1126753078963817E-2</v>
      </c>
      <c r="D78" s="57">
        <v>9057</v>
      </c>
      <c r="E78" s="58">
        <v>0</v>
      </c>
      <c r="G78" s="54" t="s">
        <v>101</v>
      </c>
      <c r="H78" s="74">
        <v>-1.9278931373506048E-3</v>
      </c>
      <c r="I78" s="68"/>
      <c r="K78" s="66">
        <f t="shared" si="4"/>
        <v>-2.3606533373952802E-2</v>
      </c>
      <c r="L78" s="66">
        <f t="shared" si="5"/>
        <v>1.5742936561489036E-4</v>
      </c>
    </row>
    <row r="79" spans="1:12" x14ac:dyDescent="0.25">
      <c r="A79" s="54" t="s">
        <v>102</v>
      </c>
      <c r="B79" s="55">
        <v>0.62802252401457437</v>
      </c>
      <c r="C79" s="56">
        <v>0.48335911031855988</v>
      </c>
      <c r="D79" s="57">
        <v>9057</v>
      </c>
      <c r="E79" s="58">
        <v>0</v>
      </c>
      <c r="G79" s="54" t="s">
        <v>102</v>
      </c>
      <c r="H79" s="74">
        <v>-7.5967498452281026E-2</v>
      </c>
      <c r="I79" s="68"/>
      <c r="K79" s="66">
        <f t="shared" si="4"/>
        <v>-5.8462120042761863E-2</v>
      </c>
      <c r="L79" s="66">
        <f t="shared" si="5"/>
        <v>9.8703632770326358E-2</v>
      </c>
    </row>
    <row r="80" spans="1:12" x14ac:dyDescent="0.25">
      <c r="A80" s="54" t="s">
        <v>103</v>
      </c>
      <c r="B80" s="55">
        <v>0.16771557911008061</v>
      </c>
      <c r="C80" s="56">
        <v>0.37363414913483245</v>
      </c>
      <c r="D80" s="57">
        <v>9057</v>
      </c>
      <c r="E80" s="58">
        <v>0</v>
      </c>
      <c r="G80" s="54" t="s">
        <v>103</v>
      </c>
      <c r="H80" s="74">
        <v>4.9045487304939295E-2</v>
      </c>
      <c r="I80" s="68"/>
      <c r="K80" s="66">
        <f t="shared" si="4"/>
        <v>0.10925070712453736</v>
      </c>
      <c r="L80" s="66">
        <f t="shared" si="5"/>
        <v>-2.201536536510643E-2</v>
      </c>
    </row>
    <row r="81" spans="1:12" ht="30" x14ac:dyDescent="0.25">
      <c r="A81" s="54" t="s">
        <v>104</v>
      </c>
      <c r="B81" s="55">
        <v>0.18825218063376395</v>
      </c>
      <c r="C81" s="56">
        <v>0.39093499636159151</v>
      </c>
      <c r="D81" s="57">
        <v>9057</v>
      </c>
      <c r="E81" s="58">
        <v>0</v>
      </c>
      <c r="G81" s="54" t="s">
        <v>104</v>
      </c>
      <c r="H81" s="74">
        <v>4.9600106349550852E-2</v>
      </c>
      <c r="I81" s="68"/>
      <c r="K81" s="66">
        <f t="shared" si="4"/>
        <v>0.10299097943214232</v>
      </c>
      <c r="L81" s="66">
        <f t="shared" si="5"/>
        <v>-2.3884605540234312E-2</v>
      </c>
    </row>
    <row r="82" spans="1:12" x14ac:dyDescent="0.25">
      <c r="A82" s="54" t="s">
        <v>105</v>
      </c>
      <c r="B82" s="55">
        <v>1.5347245224688087E-2</v>
      </c>
      <c r="C82" s="56">
        <v>0.12293647133497125</v>
      </c>
      <c r="D82" s="57">
        <v>9057</v>
      </c>
      <c r="E82" s="58">
        <v>0</v>
      </c>
      <c r="G82" s="54" t="s">
        <v>105</v>
      </c>
      <c r="H82" s="74">
        <v>-7.7378426126579044E-3</v>
      </c>
      <c r="I82" s="68"/>
      <c r="K82" s="66">
        <f t="shared" ref="K82:K89" si="6">((1-B82)/C82)*H82</f>
        <v>-6.1975815328319334E-2</v>
      </c>
      <c r="L82" s="66">
        <f t="shared" si="5"/>
        <v>9.659832171603933E-4</v>
      </c>
    </row>
    <row r="83" spans="1:12" x14ac:dyDescent="0.25">
      <c r="A83" s="54" t="s">
        <v>106</v>
      </c>
      <c r="B83" s="55">
        <v>0.20724301645136359</v>
      </c>
      <c r="C83" s="56">
        <v>0.40535353768885657</v>
      </c>
      <c r="D83" s="57">
        <v>9057</v>
      </c>
      <c r="E83" s="58">
        <v>0</v>
      </c>
      <c r="G83" s="54" t="s">
        <v>106</v>
      </c>
      <c r="H83" s="74">
        <v>-5.3056581871472663E-2</v>
      </c>
      <c r="I83" s="68"/>
      <c r="K83" s="66">
        <f t="shared" si="6"/>
        <v>-0.10376368254152336</v>
      </c>
      <c r="L83" s="66">
        <f t="shared" si="5"/>
        <v>2.712596547777707E-2</v>
      </c>
    </row>
    <row r="84" spans="1:12" x14ac:dyDescent="0.25">
      <c r="A84" s="54" t="s">
        <v>107</v>
      </c>
      <c r="B84" s="55">
        <v>5.8518273158882639E-3</v>
      </c>
      <c r="C84" s="56">
        <v>7.6277295664901115E-2</v>
      </c>
      <c r="D84" s="57">
        <v>9057</v>
      </c>
      <c r="E84" s="58">
        <v>0</v>
      </c>
      <c r="G84" s="54" t="s">
        <v>107</v>
      </c>
      <c r="H84" s="74">
        <v>-9.7923119964980314E-3</v>
      </c>
      <c r="I84" s="68"/>
      <c r="K84" s="66">
        <f t="shared" si="6"/>
        <v>-0.12762656296099881</v>
      </c>
      <c r="L84" s="66">
        <f t="shared" si="5"/>
        <v>7.5124476198722102E-4</v>
      </c>
    </row>
    <row r="85" spans="1:12" x14ac:dyDescent="0.25">
      <c r="A85" s="54" t="s">
        <v>108</v>
      </c>
      <c r="B85" s="55">
        <v>0.68731368002649884</v>
      </c>
      <c r="C85" s="56">
        <v>0.46361332692098789</v>
      </c>
      <c r="D85" s="57">
        <v>9057</v>
      </c>
      <c r="E85" s="58">
        <v>0</v>
      </c>
      <c r="G85" s="54" t="s">
        <v>108</v>
      </c>
      <c r="H85" s="74">
        <v>1.1148336544798826E-2</v>
      </c>
      <c r="I85" s="68"/>
      <c r="K85" s="66">
        <f t="shared" si="6"/>
        <v>7.5190511695824008E-3</v>
      </c>
      <c r="L85" s="66">
        <f t="shared" si="5"/>
        <v>-1.6527575399240976E-2</v>
      </c>
    </row>
    <row r="86" spans="1:12" ht="30" x14ac:dyDescent="0.25">
      <c r="A86" s="54" t="s">
        <v>109</v>
      </c>
      <c r="B86" s="55">
        <v>4.7477089543999113E-3</v>
      </c>
      <c r="C86" s="56">
        <v>6.8743654152167322E-2</v>
      </c>
      <c r="D86" s="57">
        <v>9057</v>
      </c>
      <c r="E86" s="58">
        <v>0</v>
      </c>
      <c r="G86" s="54" t="s">
        <v>109</v>
      </c>
      <c r="H86" s="74">
        <v>-1.1095527302547919E-3</v>
      </c>
      <c r="I86" s="68"/>
      <c r="K86" s="66">
        <f t="shared" si="6"/>
        <v>-1.6063808513547967E-2</v>
      </c>
      <c r="L86" s="66">
        <f t="shared" si="5"/>
        <v>7.6630104957018245E-5</v>
      </c>
    </row>
    <row r="87" spans="1:12" x14ac:dyDescent="0.25">
      <c r="A87" s="54" t="s">
        <v>110</v>
      </c>
      <c r="B87" s="55">
        <v>1.8328364800706636E-2</v>
      </c>
      <c r="C87" s="56">
        <v>0.13414329145239984</v>
      </c>
      <c r="D87" s="57">
        <v>9057</v>
      </c>
      <c r="E87" s="58">
        <v>0</v>
      </c>
      <c r="G87" s="54" t="s">
        <v>110</v>
      </c>
      <c r="H87" s="74">
        <v>1.4935621243273077E-2</v>
      </c>
      <c r="I87" s="68"/>
      <c r="K87" s="66">
        <f t="shared" si="6"/>
        <v>0.10930010416364269</v>
      </c>
      <c r="L87" s="66">
        <f t="shared" si="5"/>
        <v>-2.0406947802457192E-3</v>
      </c>
    </row>
    <row r="88" spans="1:12" x14ac:dyDescent="0.25">
      <c r="A88" s="54" t="s">
        <v>111</v>
      </c>
      <c r="B88" s="55">
        <v>3.4117257369990064E-2</v>
      </c>
      <c r="C88" s="56">
        <v>0.18154037829742728</v>
      </c>
      <c r="D88" s="57">
        <v>9057</v>
      </c>
      <c r="E88" s="58">
        <v>0</v>
      </c>
      <c r="G88" s="54" t="s">
        <v>111</v>
      </c>
      <c r="H88" s="74">
        <v>3.638671505019047E-2</v>
      </c>
      <c r="I88" s="68"/>
      <c r="K88" s="66">
        <f t="shared" si="6"/>
        <v>0.19359494817397707</v>
      </c>
      <c r="L88" s="66">
        <f t="shared" si="5"/>
        <v>-6.8382303367351309E-3</v>
      </c>
    </row>
    <row r="89" spans="1:12" ht="15.75" thickBot="1" x14ac:dyDescent="0.3">
      <c r="A89" s="61" t="s">
        <v>112</v>
      </c>
      <c r="B89" s="62">
        <v>4.2287733245003858E-2</v>
      </c>
      <c r="C89" s="63">
        <v>0.20125593898770897</v>
      </c>
      <c r="D89" s="64">
        <v>9057</v>
      </c>
      <c r="E89" s="65">
        <v>0</v>
      </c>
      <c r="G89" s="61" t="s">
        <v>112</v>
      </c>
      <c r="H89" s="75">
        <v>4.2532670981910478E-2</v>
      </c>
      <c r="I89" s="68"/>
      <c r="K89" s="66">
        <f t="shared" si="6"/>
        <v>0.20239929783993915</v>
      </c>
      <c r="L89" s="66">
        <f t="shared" si="5"/>
        <v>-8.9369300291326607E-3</v>
      </c>
    </row>
    <row r="90" spans="1:12" x14ac:dyDescent="0.25">
      <c r="A90" s="76"/>
      <c r="B90" s="77"/>
      <c r="C90" s="77"/>
      <c r="D90" s="77"/>
      <c r="E90" s="77"/>
      <c r="G90" s="76"/>
      <c r="H90" s="77"/>
      <c r="I90" s="68"/>
    </row>
  </sheetData>
  <mergeCells count="6">
    <mergeCell ref="G2:H2"/>
    <mergeCell ref="G3:G4"/>
    <mergeCell ref="G90:H90"/>
    <mergeCell ref="A90:E90"/>
    <mergeCell ref="K3:L3"/>
    <mergeCell ref="A3:E3"/>
  </mergeCells>
  <pageMargins left="0.45" right="0.45" top="0.5" bottom="0.5" header="0" footer="0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workbookViewId="0">
      <selection activeCell="A65" sqref="A65"/>
    </sheetView>
  </sheetViews>
  <sheetFormatPr defaultRowHeight="15" x14ac:dyDescent="0.25"/>
  <cols>
    <col min="1" max="1" width="39" customWidth="1"/>
    <col min="2" max="2" width="9.85546875" customWidth="1"/>
    <col min="3" max="3" width="11.140625" customWidth="1"/>
    <col min="4" max="4" width="11" bestFit="1" customWidth="1"/>
    <col min="6" max="6" width="13" customWidth="1"/>
  </cols>
  <sheetData>
    <row r="1" spans="1:5" x14ac:dyDescent="0.25">
      <c r="A1" t="s">
        <v>115</v>
      </c>
    </row>
    <row r="3" spans="1:5" x14ac:dyDescent="0.25">
      <c r="B3" s="10"/>
      <c r="C3" s="10" t="s">
        <v>10</v>
      </c>
      <c r="D3" s="10"/>
    </row>
    <row r="4" spans="1:5" ht="15.75" thickBot="1" x14ac:dyDescent="0.3">
      <c r="B4" s="11" t="s">
        <v>21</v>
      </c>
      <c r="C4" s="11"/>
      <c r="D4" s="11"/>
      <c r="E4" s="9"/>
    </row>
    <row r="5" spans="1:5" x14ac:dyDescent="0.25">
      <c r="B5" s="12" t="s">
        <v>11</v>
      </c>
      <c r="C5" s="2" t="s">
        <v>12</v>
      </c>
      <c r="D5" s="3">
        <v>38069</v>
      </c>
      <c r="E5" s="9"/>
    </row>
    <row r="6" spans="1:5" x14ac:dyDescent="0.25">
      <c r="B6" s="13"/>
      <c r="C6" s="4" t="s">
        <v>13</v>
      </c>
      <c r="D6" s="5">
        <v>0</v>
      </c>
      <c r="E6" s="9"/>
    </row>
    <row r="7" spans="1:5" x14ac:dyDescent="0.25">
      <c r="B7" s="13" t="s">
        <v>1</v>
      </c>
      <c r="C7" s="4"/>
      <c r="D7" s="6">
        <v>-0.2031626</v>
      </c>
      <c r="E7" s="9"/>
    </row>
    <row r="8" spans="1:5" x14ac:dyDescent="0.25">
      <c r="B8" s="13" t="s">
        <v>14</v>
      </c>
      <c r="C8" s="4"/>
      <c r="D8" s="6">
        <v>-0.53501580000000004</v>
      </c>
      <c r="E8" s="9"/>
    </row>
    <row r="9" spans="1:5" ht="24" x14ac:dyDescent="0.25">
      <c r="B9" s="13" t="s">
        <v>15</v>
      </c>
      <c r="C9" s="4"/>
      <c r="D9" s="7">
        <v>0.87585082000000003</v>
      </c>
      <c r="E9" s="9"/>
    </row>
    <row r="10" spans="1:5" x14ac:dyDescent="0.25">
      <c r="B10" s="13" t="s">
        <v>16</v>
      </c>
      <c r="C10" s="4"/>
      <c r="D10" s="8">
        <v>-2.09666</v>
      </c>
      <c r="E10" s="9"/>
    </row>
    <row r="11" spans="1:5" x14ac:dyDescent="0.25">
      <c r="B11" s="13" t="s">
        <v>17</v>
      </c>
      <c r="C11" s="4"/>
      <c r="D11" s="7">
        <v>2.6245599999999998</v>
      </c>
      <c r="E11" s="9"/>
    </row>
    <row r="12" spans="1:5" x14ac:dyDescent="0.25">
      <c r="B12" s="13" t="s">
        <v>18</v>
      </c>
      <c r="C12" s="4">
        <v>20</v>
      </c>
      <c r="D12" s="7">
        <v>-0.88907720000000001</v>
      </c>
      <c r="E12" s="9"/>
    </row>
    <row r="13" spans="1:5" x14ac:dyDescent="0.25">
      <c r="B13" s="13"/>
      <c r="C13" s="4">
        <v>40</v>
      </c>
      <c r="D13" s="6">
        <v>-0.67636529999999995</v>
      </c>
      <c r="E13" s="9"/>
    </row>
    <row r="14" spans="1:5" x14ac:dyDescent="0.25">
      <c r="B14" s="13"/>
      <c r="C14" s="4">
        <v>60</v>
      </c>
      <c r="D14" s="6">
        <v>-0.28961740000000002</v>
      </c>
      <c r="E14" s="9"/>
    </row>
    <row r="15" spans="1:5" x14ac:dyDescent="0.25">
      <c r="B15" s="14"/>
      <c r="C15" s="15">
        <v>80</v>
      </c>
      <c r="D15" s="16">
        <v>0.56294619999999995</v>
      </c>
      <c r="E15" s="9"/>
    </row>
    <row r="19" spans="1:7" x14ac:dyDescent="0.25">
      <c r="A19" s="35" t="s">
        <v>19</v>
      </c>
      <c r="B19" s="36"/>
      <c r="C19" s="36"/>
      <c r="D19" s="36"/>
      <c r="E19" s="36"/>
      <c r="F19" s="36"/>
      <c r="G19" s="36"/>
    </row>
    <row r="20" spans="1:7" ht="15.75" thickBot="1" x14ac:dyDescent="0.3">
      <c r="A20" s="37" t="s">
        <v>1</v>
      </c>
      <c r="B20" s="36"/>
      <c r="C20" s="36"/>
      <c r="D20" s="36"/>
      <c r="E20" s="36"/>
      <c r="F20" s="36"/>
      <c r="G20" s="36"/>
    </row>
    <row r="21" spans="1:7" ht="15.75" thickBot="1" x14ac:dyDescent="0.3">
      <c r="A21" s="38" t="s">
        <v>3</v>
      </c>
      <c r="B21" s="40" t="s">
        <v>22</v>
      </c>
      <c r="C21" s="41"/>
      <c r="D21" s="41"/>
      <c r="E21" s="41"/>
      <c r="F21" s="41"/>
      <c r="G21" s="42"/>
    </row>
    <row r="22" spans="1:7" ht="15.75" thickBot="1" x14ac:dyDescent="0.3">
      <c r="A22" s="39"/>
      <c r="B22" s="17" t="s">
        <v>23</v>
      </c>
      <c r="C22" s="18" t="s">
        <v>24</v>
      </c>
      <c r="D22" s="18" t="s">
        <v>25</v>
      </c>
      <c r="E22" s="18" t="s">
        <v>26</v>
      </c>
      <c r="F22" s="18" t="s">
        <v>27</v>
      </c>
      <c r="G22" s="19" t="s">
        <v>20</v>
      </c>
    </row>
    <row r="23" spans="1:7" x14ac:dyDescent="0.25">
      <c r="A23" s="20" t="s">
        <v>28</v>
      </c>
      <c r="B23" s="21">
        <v>5.9156625052254395</v>
      </c>
      <c r="C23" s="22">
        <v>4.5260155137920508</v>
      </c>
      <c r="D23" s="22">
        <v>5.4732929401849741</v>
      </c>
      <c r="E23" s="22">
        <v>4.8161479573355299</v>
      </c>
      <c r="F23" s="22">
        <v>3.9495394151551673</v>
      </c>
      <c r="G23" s="23">
        <v>4.9356942858496389</v>
      </c>
    </row>
    <row r="24" spans="1:7" x14ac:dyDescent="0.25">
      <c r="A24" s="24" t="s">
        <v>29</v>
      </c>
      <c r="B24" s="25">
        <v>2.2250535826655619E-4</v>
      </c>
      <c r="C24" s="26">
        <v>2.0644825218837336E-3</v>
      </c>
      <c r="D24" s="26">
        <v>1.5854972816515624E-2</v>
      </c>
      <c r="E24" s="26">
        <v>7.0167946676979898E-2</v>
      </c>
      <c r="F24" s="26">
        <v>0.28614464622891411</v>
      </c>
      <c r="G24" s="27">
        <v>7.5029925506397505E-2</v>
      </c>
    </row>
    <row r="25" spans="1:7" x14ac:dyDescent="0.25">
      <c r="A25" s="24" t="s">
        <v>30</v>
      </c>
      <c r="B25" s="25">
        <v>2.5791262796782868E-3</v>
      </c>
      <c r="C25" s="26">
        <v>1.6973892811991072E-2</v>
      </c>
      <c r="D25" s="26">
        <v>8.7135475008033453E-2</v>
      </c>
      <c r="E25" s="26">
        <v>0.16283491387272261</v>
      </c>
      <c r="F25" s="26">
        <v>0.32828417011667166</v>
      </c>
      <c r="G25" s="27">
        <v>0.11967070037568893</v>
      </c>
    </row>
    <row r="26" spans="1:7" x14ac:dyDescent="0.25">
      <c r="A26" s="24" t="s">
        <v>31</v>
      </c>
      <c r="B26" s="25">
        <v>4.3969918686404083E-2</v>
      </c>
      <c r="C26" s="26">
        <v>5.7691419188726424E-2</v>
      </c>
      <c r="D26" s="26">
        <v>7.8478984084801903E-2</v>
      </c>
      <c r="E26" s="26">
        <v>0.12137948665517212</v>
      </c>
      <c r="F26" s="26">
        <v>0.15321593468841188</v>
      </c>
      <c r="G26" s="27">
        <v>9.0968306996404208E-2</v>
      </c>
    </row>
    <row r="27" spans="1:7" x14ac:dyDescent="0.25">
      <c r="A27" s="24" t="s">
        <v>32</v>
      </c>
      <c r="B27" s="25">
        <v>0.14593686110854909</v>
      </c>
      <c r="C27" s="26">
        <v>6.3915282741371787E-2</v>
      </c>
      <c r="D27" s="26">
        <v>8.1273294117217051E-2</v>
      </c>
      <c r="E27" s="26">
        <v>8.1598111271678403E-2</v>
      </c>
      <c r="F27" s="26">
        <v>7.1435745897474534E-2</v>
      </c>
      <c r="G27" s="27">
        <v>8.883082656823979E-2</v>
      </c>
    </row>
    <row r="28" spans="1:7" ht="24" x14ac:dyDescent="0.25">
      <c r="A28" s="24" t="s">
        <v>33</v>
      </c>
      <c r="B28" s="25">
        <v>0.59129625214403192</v>
      </c>
      <c r="C28" s="26">
        <v>0.43309920405545588</v>
      </c>
      <c r="D28" s="26">
        <v>0.34699811415504817</v>
      </c>
      <c r="E28" s="26">
        <v>0.2100262142270411</v>
      </c>
      <c r="F28" s="26">
        <v>2.0653958265076051E-2</v>
      </c>
      <c r="G28" s="27">
        <v>0.32029670070911198</v>
      </c>
    </row>
    <row r="29" spans="1:7" x14ac:dyDescent="0.25">
      <c r="A29" s="24" t="s">
        <v>34</v>
      </c>
      <c r="B29" s="25">
        <v>3.4872467385666074E-3</v>
      </c>
      <c r="C29" s="26">
        <v>8.7910009505078133E-3</v>
      </c>
      <c r="D29" s="26">
        <v>1.7199351863851308E-2</v>
      </c>
      <c r="E29" s="26">
        <v>6.2401019740456289E-2</v>
      </c>
      <c r="F29" s="26">
        <v>1.0875778983193715E-2</v>
      </c>
      <c r="G29" s="27">
        <v>2.0518795308020647E-2</v>
      </c>
    </row>
    <row r="30" spans="1:7" ht="24" x14ac:dyDescent="0.25">
      <c r="A30" s="24" t="s">
        <v>35</v>
      </c>
      <c r="B30" s="25">
        <v>6.2179924074074562E-3</v>
      </c>
      <c r="C30" s="26">
        <v>1.0536656494133297E-2</v>
      </c>
      <c r="D30" s="26">
        <v>1.0969332410135955E-2</v>
      </c>
      <c r="E30" s="26">
        <v>1.2773403439852882E-2</v>
      </c>
      <c r="F30" s="26">
        <v>2.1048207199566269E-2</v>
      </c>
      <c r="G30" s="27">
        <v>1.2314198362550918E-2</v>
      </c>
    </row>
    <row r="31" spans="1:7" x14ac:dyDescent="0.25">
      <c r="A31" s="24" t="s">
        <v>36</v>
      </c>
      <c r="B31" s="25">
        <v>0</v>
      </c>
      <c r="C31" s="26">
        <v>1.00055479825753E-3</v>
      </c>
      <c r="D31" s="26">
        <v>1.442895213512659E-4</v>
      </c>
      <c r="E31" s="26">
        <v>2.5419755395062076E-3</v>
      </c>
      <c r="F31" s="26">
        <v>1.3387296227377084E-2</v>
      </c>
      <c r="G31" s="27">
        <v>3.4216721712893999E-3</v>
      </c>
    </row>
    <row r="32" spans="1:7" x14ac:dyDescent="0.25">
      <c r="A32" s="24" t="s">
        <v>37</v>
      </c>
      <c r="B32" s="25">
        <v>6.8541551763243614E-4</v>
      </c>
      <c r="C32" s="26">
        <v>4.4441683804087757E-3</v>
      </c>
      <c r="D32" s="26">
        <v>1.9602971717764924E-2</v>
      </c>
      <c r="E32" s="26">
        <v>0.12625728427483182</v>
      </c>
      <c r="F32" s="26">
        <v>0.75196957977693213</v>
      </c>
      <c r="G32" s="27">
        <v>0.18099277564338229</v>
      </c>
    </row>
    <row r="33" spans="1:7" x14ac:dyDescent="0.25">
      <c r="A33" s="24" t="s">
        <v>38</v>
      </c>
      <c r="B33" s="25">
        <v>0.34901794845424344</v>
      </c>
      <c r="C33" s="26">
        <v>0.77915978736812685</v>
      </c>
      <c r="D33" s="26">
        <v>0.84794036126090755</v>
      </c>
      <c r="E33" s="26">
        <v>0.85332479613752588</v>
      </c>
      <c r="F33" s="26">
        <v>0.88513088009508278</v>
      </c>
      <c r="G33" s="27">
        <v>0.74291444153142261</v>
      </c>
    </row>
    <row r="34" spans="1:7" x14ac:dyDescent="0.25">
      <c r="A34" s="24" t="s">
        <v>39</v>
      </c>
      <c r="B34" s="25">
        <v>2.2939173296519827E-3</v>
      </c>
      <c r="C34" s="26">
        <v>1.8458720668892068E-2</v>
      </c>
      <c r="D34" s="26">
        <v>0.18104198495239146</v>
      </c>
      <c r="E34" s="26">
        <v>0.43931015667274859</v>
      </c>
      <c r="F34" s="26">
        <v>0.69754716754396195</v>
      </c>
      <c r="G34" s="27">
        <v>0.26790576145838302</v>
      </c>
    </row>
    <row r="35" spans="1:7" x14ac:dyDescent="0.25">
      <c r="A35" s="24" t="s">
        <v>40</v>
      </c>
      <c r="B35" s="25">
        <v>0</v>
      </c>
      <c r="C35" s="26">
        <v>0</v>
      </c>
      <c r="D35" s="26">
        <v>8.6296749396452181E-4</v>
      </c>
      <c r="E35" s="26">
        <v>7.9388935539186183E-3</v>
      </c>
      <c r="F35" s="26">
        <v>0.27082791526571892</v>
      </c>
      <c r="G35" s="27">
        <v>5.6093669075872689E-2</v>
      </c>
    </row>
    <row r="36" spans="1:7" x14ac:dyDescent="0.25">
      <c r="A36" s="24" t="s">
        <v>41</v>
      </c>
      <c r="B36" s="25">
        <v>0.22481924032906683</v>
      </c>
      <c r="C36" s="26">
        <v>0.35189367006808747</v>
      </c>
      <c r="D36" s="26">
        <v>0.49302768353395832</v>
      </c>
      <c r="E36" s="26">
        <v>0.43713138400042811</v>
      </c>
      <c r="F36" s="26">
        <v>0.23828094826203058</v>
      </c>
      <c r="G36" s="27">
        <v>0.34890288476954351</v>
      </c>
    </row>
    <row r="37" spans="1:7" x14ac:dyDescent="0.25">
      <c r="A37" s="24" t="s">
        <v>42</v>
      </c>
      <c r="B37" s="25">
        <v>0</v>
      </c>
      <c r="C37" s="26">
        <v>2.5584628663382993E-3</v>
      </c>
      <c r="D37" s="26">
        <v>1.9346647337121513E-2</v>
      </c>
      <c r="E37" s="26">
        <v>4.8608940004164797E-2</v>
      </c>
      <c r="F37" s="26">
        <v>4.8982262141485981E-2</v>
      </c>
      <c r="G37" s="27">
        <v>2.3900599246290649E-2</v>
      </c>
    </row>
    <row r="38" spans="1:7" x14ac:dyDescent="0.25">
      <c r="A38" s="24" t="s">
        <v>43</v>
      </c>
      <c r="B38" s="25">
        <v>2.7320324539036544E-4</v>
      </c>
      <c r="C38" s="26">
        <v>5.1557207092186221E-3</v>
      </c>
      <c r="D38" s="26">
        <v>6.2764449355386847E-3</v>
      </c>
      <c r="E38" s="26">
        <v>6.5213315059200791E-2</v>
      </c>
      <c r="F38" s="26">
        <v>0.18042741476344476</v>
      </c>
      <c r="G38" s="27">
        <v>5.1543278146610645E-2</v>
      </c>
    </row>
    <row r="39" spans="1:7" x14ac:dyDescent="0.25">
      <c r="A39" s="24" t="s">
        <v>44</v>
      </c>
      <c r="B39" s="25">
        <v>0.1569269954502425</v>
      </c>
      <c r="C39" s="26">
        <v>0.45687489663135211</v>
      </c>
      <c r="D39" s="26">
        <v>0.7325687432458815</v>
      </c>
      <c r="E39" s="26">
        <v>0.77892432477731222</v>
      </c>
      <c r="F39" s="26">
        <v>0.93674784014661883</v>
      </c>
      <c r="G39" s="27">
        <v>0.61250662170752834</v>
      </c>
    </row>
    <row r="40" spans="1:7" x14ac:dyDescent="0.25">
      <c r="A40" s="24" t="s">
        <v>45</v>
      </c>
      <c r="B40" s="25">
        <v>8.666740245824385E-2</v>
      </c>
      <c r="C40" s="26">
        <v>0.2867204161241535</v>
      </c>
      <c r="D40" s="26">
        <v>0.51593049344223973</v>
      </c>
      <c r="E40" s="26">
        <v>0.6165634174847785</v>
      </c>
      <c r="F40" s="26">
        <v>0.72111354633282321</v>
      </c>
      <c r="G40" s="27">
        <v>0.44546722605474026</v>
      </c>
    </row>
    <row r="41" spans="1:7" x14ac:dyDescent="0.25">
      <c r="A41" s="24" t="s">
        <v>46</v>
      </c>
      <c r="B41" s="25">
        <v>2.7228524373524039E-2</v>
      </c>
      <c r="C41" s="26">
        <v>2.0078310541980011E-2</v>
      </c>
      <c r="D41" s="26">
        <v>5.0745252396197357E-2</v>
      </c>
      <c r="E41" s="26">
        <v>5.2108270306475017E-2</v>
      </c>
      <c r="F41" s="26">
        <v>1.4635607301079377E-2</v>
      </c>
      <c r="G41" s="27">
        <v>3.2937236217699159E-2</v>
      </c>
    </row>
    <row r="42" spans="1:7" ht="24" x14ac:dyDescent="0.25">
      <c r="A42" s="24" t="s">
        <v>47</v>
      </c>
      <c r="B42" s="25">
        <v>4.6570753055053702</v>
      </c>
      <c r="C42" s="26">
        <v>3.53166230305641</v>
      </c>
      <c r="D42" s="26">
        <v>3.0118122620843586</v>
      </c>
      <c r="E42" s="26">
        <v>2.809260235256299</v>
      </c>
      <c r="F42" s="26">
        <v>2.7460926428084869</v>
      </c>
      <c r="G42" s="27">
        <v>3.3510472859016263</v>
      </c>
    </row>
    <row r="43" spans="1:7" x14ac:dyDescent="0.25">
      <c r="A43" s="24" t="s">
        <v>48</v>
      </c>
      <c r="B43" s="25">
        <v>0.64540713969002461</v>
      </c>
      <c r="C43" s="26">
        <v>0.53198612864732553</v>
      </c>
      <c r="D43" s="26">
        <v>0.47921674720170315</v>
      </c>
      <c r="E43" s="26">
        <v>0.21382288345388104</v>
      </c>
      <c r="F43" s="26">
        <v>1.6605089997839058E-2</v>
      </c>
      <c r="G43" s="27">
        <v>0.37728186428986876</v>
      </c>
    </row>
    <row r="44" spans="1:7" x14ac:dyDescent="0.25">
      <c r="A44" s="24" t="s">
        <v>49</v>
      </c>
      <c r="B44" s="25">
        <v>0.35327097227587861</v>
      </c>
      <c r="C44" s="26">
        <v>0.45985433374642765</v>
      </c>
      <c r="D44" s="26">
        <v>0.33837251428470883</v>
      </c>
      <c r="E44" s="26">
        <v>4.4337667756445445E-2</v>
      </c>
      <c r="F44" s="26">
        <v>3.6736237422785366E-4</v>
      </c>
      <c r="G44" s="27">
        <v>0.23919642921284937</v>
      </c>
    </row>
    <row r="45" spans="1:7" x14ac:dyDescent="0.25">
      <c r="A45" s="24" t="s">
        <v>50</v>
      </c>
      <c r="B45" s="25">
        <v>1.0842930200951283E-3</v>
      </c>
      <c r="C45" s="26">
        <v>7.1719982190606295E-5</v>
      </c>
      <c r="D45" s="26">
        <v>3.9428738053477359E-3</v>
      </c>
      <c r="E45" s="26">
        <v>8.4962364819795785E-3</v>
      </c>
      <c r="F45" s="26">
        <v>4.257275113380669E-3</v>
      </c>
      <c r="G45" s="27">
        <v>3.5680895149085962E-3</v>
      </c>
    </row>
    <row r="46" spans="1:7" x14ac:dyDescent="0.25">
      <c r="A46" s="24" t="s">
        <v>51</v>
      </c>
      <c r="B46" s="25">
        <v>0</v>
      </c>
      <c r="C46" s="26">
        <v>0</v>
      </c>
      <c r="D46" s="26">
        <v>4.121471938197785E-4</v>
      </c>
      <c r="E46" s="26">
        <v>1.7745673074941427E-3</v>
      </c>
      <c r="F46" s="26">
        <v>1.4959672179764266E-2</v>
      </c>
      <c r="G46" s="27">
        <v>3.4377214221258186E-3</v>
      </c>
    </row>
    <row r="47" spans="1:7" x14ac:dyDescent="0.25">
      <c r="A47" s="24" t="s">
        <v>52</v>
      </c>
      <c r="B47" s="25">
        <v>0</v>
      </c>
      <c r="C47" s="26">
        <v>0</v>
      </c>
      <c r="D47" s="26">
        <v>0</v>
      </c>
      <c r="E47" s="26">
        <v>3.2433220693152925E-3</v>
      </c>
      <c r="F47" s="26">
        <v>9.8233709863942698E-3</v>
      </c>
      <c r="G47" s="27">
        <v>2.6175788958172556E-3</v>
      </c>
    </row>
    <row r="48" spans="1:7" x14ac:dyDescent="0.25">
      <c r="A48" s="24" t="s">
        <v>53</v>
      </c>
      <c r="B48" s="25">
        <v>0</v>
      </c>
      <c r="C48" s="26">
        <v>0</v>
      </c>
      <c r="D48" s="26">
        <v>0</v>
      </c>
      <c r="E48" s="26">
        <v>4.5141825008916919E-4</v>
      </c>
      <c r="F48" s="26">
        <v>4.4135697282420644E-2</v>
      </c>
      <c r="G48" s="27">
        <v>8.9452747771691082E-3</v>
      </c>
    </row>
    <row r="49" spans="1:7" x14ac:dyDescent="0.25">
      <c r="A49" s="24" t="s">
        <v>54</v>
      </c>
      <c r="B49" s="25">
        <v>2.3759501400147864E-4</v>
      </c>
      <c r="C49" s="26">
        <v>8.0878176240557244E-3</v>
      </c>
      <c r="D49" s="26">
        <v>0.17448183734768757</v>
      </c>
      <c r="E49" s="26">
        <v>0.7095186849001649</v>
      </c>
      <c r="F49" s="26">
        <v>0.85847270503228545</v>
      </c>
      <c r="G49" s="27">
        <v>0.3502700208324861</v>
      </c>
    </row>
    <row r="50" spans="1:7" x14ac:dyDescent="0.25">
      <c r="A50" s="24" t="s">
        <v>55</v>
      </c>
      <c r="B50" s="25">
        <v>0</v>
      </c>
      <c r="C50" s="26">
        <v>0</v>
      </c>
      <c r="D50" s="26">
        <v>1.8841215304010984E-3</v>
      </c>
      <c r="E50" s="26">
        <v>1.7526932701247173E-2</v>
      </c>
      <c r="F50" s="26">
        <v>5.0952996079268453E-2</v>
      </c>
      <c r="G50" s="27">
        <v>1.4094431280097951E-2</v>
      </c>
    </row>
    <row r="51" spans="1:7" x14ac:dyDescent="0.25">
      <c r="A51" s="24" t="s">
        <v>56</v>
      </c>
      <c r="B51" s="25">
        <v>0</v>
      </c>
      <c r="C51" s="26">
        <v>0</v>
      </c>
      <c r="D51" s="26">
        <v>0</v>
      </c>
      <c r="E51" s="26">
        <v>0</v>
      </c>
      <c r="F51" s="26">
        <v>1.4372672164564814E-2</v>
      </c>
      <c r="G51" s="27">
        <v>2.8836958719901827E-3</v>
      </c>
    </row>
    <row r="52" spans="1:7" ht="24" x14ac:dyDescent="0.25">
      <c r="A52" s="24" t="s">
        <v>57</v>
      </c>
      <c r="B52" s="25">
        <v>0</v>
      </c>
      <c r="C52" s="26">
        <v>0</v>
      </c>
      <c r="D52" s="26">
        <v>0</v>
      </c>
      <c r="E52" s="26">
        <v>5.2048311745874851E-3</v>
      </c>
      <c r="F52" s="26">
        <v>0.23358224534461275</v>
      </c>
      <c r="G52" s="27">
        <v>4.7903061660616794E-2</v>
      </c>
    </row>
    <row r="53" spans="1:7" x14ac:dyDescent="0.25">
      <c r="A53" s="24" t="s">
        <v>58</v>
      </c>
      <c r="B53" s="25">
        <v>1.597480235347453E-3</v>
      </c>
      <c r="C53" s="26">
        <v>0</v>
      </c>
      <c r="D53" s="26">
        <v>5.0579578478544655E-4</v>
      </c>
      <c r="E53" s="26">
        <v>2.1425501059602201E-2</v>
      </c>
      <c r="F53" s="26">
        <v>0.20142887841588797</v>
      </c>
      <c r="G53" s="27">
        <v>4.510668007009612E-2</v>
      </c>
    </row>
    <row r="54" spans="1:7" ht="24" x14ac:dyDescent="0.25">
      <c r="A54" s="24" t="s">
        <v>59</v>
      </c>
      <c r="B54" s="25">
        <v>7.1833124319062988E-3</v>
      </c>
      <c r="C54" s="26">
        <v>9.2638629875808239E-3</v>
      </c>
      <c r="D54" s="26">
        <v>6.6189702294874364E-2</v>
      </c>
      <c r="E54" s="26">
        <v>0.24896432735076834</v>
      </c>
      <c r="F54" s="26">
        <v>0.49840277073764794</v>
      </c>
      <c r="G54" s="27">
        <v>0.16616507265766087</v>
      </c>
    </row>
    <row r="55" spans="1:7" ht="24" x14ac:dyDescent="0.25">
      <c r="A55" s="24" t="s">
        <v>60</v>
      </c>
      <c r="B55" s="25">
        <v>0.99094523858154837</v>
      </c>
      <c r="C55" s="26">
        <v>0.98925432068751917</v>
      </c>
      <c r="D55" s="26">
        <v>0.93070410895638445</v>
      </c>
      <c r="E55" s="26">
        <v>0.71989491297402952</v>
      </c>
      <c r="F55" s="26">
        <v>4.4523271316726683E-2</v>
      </c>
      <c r="G55" s="27">
        <v>0.73462809476276847</v>
      </c>
    </row>
    <row r="56" spans="1:7" x14ac:dyDescent="0.25">
      <c r="A56" s="24" t="s">
        <v>61</v>
      </c>
      <c r="B56" s="25">
        <v>0</v>
      </c>
      <c r="C56" s="26">
        <v>0</v>
      </c>
      <c r="D56" s="26">
        <v>0</v>
      </c>
      <c r="E56" s="26">
        <v>3.8621431839773674E-3</v>
      </c>
      <c r="F56" s="26">
        <v>0.21373388873380189</v>
      </c>
      <c r="G56" s="27">
        <v>4.3653037789932431E-2</v>
      </c>
    </row>
    <row r="57" spans="1:7" x14ac:dyDescent="0.25">
      <c r="A57" s="24" t="s">
        <v>62</v>
      </c>
      <c r="B57" s="25">
        <v>0</v>
      </c>
      <c r="C57" s="26">
        <v>0</v>
      </c>
      <c r="D57" s="26">
        <v>0</v>
      </c>
      <c r="E57" s="26">
        <v>9.0142464720211948E-3</v>
      </c>
      <c r="F57" s="26">
        <v>0.12548533360538736</v>
      </c>
      <c r="G57" s="27">
        <v>2.6974285018833963E-2</v>
      </c>
    </row>
    <row r="58" spans="1:7" x14ac:dyDescent="0.25">
      <c r="A58" s="24" t="s">
        <v>63</v>
      </c>
      <c r="B58" s="25">
        <v>0</v>
      </c>
      <c r="C58" s="26">
        <v>4.5836234559997293E-4</v>
      </c>
      <c r="D58" s="26">
        <v>1.338530130511828E-3</v>
      </c>
      <c r="E58" s="26">
        <v>3.5795529583755492E-3</v>
      </c>
      <c r="F58" s="26">
        <v>0.11084413296759471</v>
      </c>
      <c r="G58" s="27">
        <v>2.3312537857688245E-2</v>
      </c>
    </row>
    <row r="59" spans="1:7" ht="24" x14ac:dyDescent="0.25">
      <c r="A59" s="24" t="s">
        <v>64</v>
      </c>
      <c r="B59" s="25">
        <v>0</v>
      </c>
      <c r="C59" s="26">
        <v>1.7097760380866752E-3</v>
      </c>
      <c r="D59" s="26">
        <v>8.2851902848241326E-4</v>
      </c>
      <c r="E59" s="26">
        <v>1.5550017718748233E-3</v>
      </c>
      <c r="F59" s="26">
        <v>8.7970307116518334E-2</v>
      </c>
      <c r="G59" s="27">
        <v>1.8467675019277041E-2</v>
      </c>
    </row>
    <row r="60" spans="1:7" x14ac:dyDescent="0.25">
      <c r="A60" s="24" t="s">
        <v>65</v>
      </c>
      <c r="B60" s="25">
        <v>2.8873796987845292E-2</v>
      </c>
      <c r="C60" s="26">
        <v>7.0181041898807917E-2</v>
      </c>
      <c r="D60" s="26">
        <v>0.11653656663416392</v>
      </c>
      <c r="E60" s="26">
        <v>0.15810515330638009</v>
      </c>
      <c r="F60" s="26">
        <v>4.4742340616453227E-2</v>
      </c>
      <c r="G60" s="27">
        <v>8.3616082840513986E-2</v>
      </c>
    </row>
    <row r="61" spans="1:7" x14ac:dyDescent="0.25">
      <c r="A61" s="24" t="s">
        <v>66</v>
      </c>
      <c r="B61" s="25">
        <v>3.6167068354678429E-2</v>
      </c>
      <c r="C61" s="26">
        <v>5.0418257043165861E-2</v>
      </c>
      <c r="D61" s="26">
        <v>5.7804867294452722E-2</v>
      </c>
      <c r="E61" s="26">
        <v>0.10950837307701324</v>
      </c>
      <c r="F61" s="26">
        <v>0.13371650320522657</v>
      </c>
      <c r="G61" s="27">
        <v>7.7538745158929903E-2</v>
      </c>
    </row>
    <row r="62" spans="1:7" x14ac:dyDescent="0.25">
      <c r="A62" s="24" t="s">
        <v>67</v>
      </c>
      <c r="B62" s="25">
        <v>2.7296864215163363E-2</v>
      </c>
      <c r="C62" s="26">
        <v>7.1992708168642477E-2</v>
      </c>
      <c r="D62" s="26">
        <v>0.11807075406317086</v>
      </c>
      <c r="E62" s="26">
        <v>0.22603099787899444</v>
      </c>
      <c r="F62" s="26">
        <v>3.1508210194390818E-2</v>
      </c>
      <c r="G62" s="27">
        <v>9.4857215827850366E-2</v>
      </c>
    </row>
    <row r="63" spans="1:7" x14ac:dyDescent="0.25">
      <c r="A63" s="24" t="s">
        <v>68</v>
      </c>
      <c r="B63" s="25">
        <v>1.1802135239005295E-2</v>
      </c>
      <c r="C63" s="26">
        <v>3.7267975804389682E-2</v>
      </c>
      <c r="D63" s="26">
        <v>7.0785198081847925E-2</v>
      </c>
      <c r="E63" s="26">
        <v>0.1308599406557851</v>
      </c>
      <c r="F63" s="26">
        <v>0.1591743860724909</v>
      </c>
      <c r="G63" s="27">
        <v>8.1997054353743923E-2</v>
      </c>
    </row>
    <row r="64" spans="1:7" x14ac:dyDescent="0.25">
      <c r="A64" s="24" t="s">
        <v>69</v>
      </c>
      <c r="B64" s="25">
        <v>0.25698634808300291</v>
      </c>
      <c r="C64" s="26">
        <v>0.44033292731354334</v>
      </c>
      <c r="D64" s="26">
        <v>0.35438670961371982</v>
      </c>
      <c r="E64" s="26">
        <v>0.16392035147376308</v>
      </c>
      <c r="F64" s="26">
        <v>6.0246752496096049E-3</v>
      </c>
      <c r="G64" s="27">
        <v>0.2442123705112465</v>
      </c>
    </row>
    <row r="65" spans="1:7" x14ac:dyDescent="0.25">
      <c r="A65" s="24" t="s">
        <v>70</v>
      </c>
      <c r="B65" s="25">
        <v>0.1348338002167038</v>
      </c>
      <c r="C65" s="26">
        <v>0.19309607491115233</v>
      </c>
      <c r="D65" s="26">
        <v>0.19502236653238933</v>
      </c>
      <c r="E65" s="26">
        <v>0.17092973430859135</v>
      </c>
      <c r="F65" s="26">
        <v>8.472108581649089E-2</v>
      </c>
      <c r="G65" s="27">
        <v>0.15566215658625007</v>
      </c>
    </row>
    <row r="66" spans="1:7" x14ac:dyDescent="0.25">
      <c r="A66" s="24" t="s">
        <v>71</v>
      </c>
      <c r="B66" s="25">
        <v>0.49936965435304642</v>
      </c>
      <c r="C66" s="26">
        <v>0.12658475815189973</v>
      </c>
      <c r="D66" s="26">
        <v>7.7608994476372969E-2</v>
      </c>
      <c r="E66" s="26">
        <v>1.9560849732514731E-2</v>
      </c>
      <c r="F66" s="26">
        <v>5.7734620039862137E-4</v>
      </c>
      <c r="G66" s="27">
        <v>0.14474582796827137</v>
      </c>
    </row>
    <row r="67" spans="1:7" x14ac:dyDescent="0.25">
      <c r="A67" s="24" t="s">
        <v>72</v>
      </c>
      <c r="B67" s="25">
        <v>4.4150388584502194E-3</v>
      </c>
      <c r="C67" s="26">
        <v>7.9581183247112997E-3</v>
      </c>
      <c r="D67" s="26">
        <v>6.713257644558903E-3</v>
      </c>
      <c r="E67" s="26">
        <v>2.6264697227592255E-3</v>
      </c>
      <c r="F67" s="26">
        <v>1.3674401643155973E-3</v>
      </c>
      <c r="G67" s="27">
        <v>4.6149450233495121E-3</v>
      </c>
    </row>
    <row r="68" spans="1:7" x14ac:dyDescent="0.25">
      <c r="A68" s="24" t="s">
        <v>73</v>
      </c>
      <c r="B68" s="25">
        <v>0.10163244238246079</v>
      </c>
      <c r="C68" s="26">
        <v>0.16376000342324099</v>
      </c>
      <c r="D68" s="26">
        <v>0.11642596117450409</v>
      </c>
      <c r="E68" s="26">
        <v>7.0289302660288072E-2</v>
      </c>
      <c r="F68" s="26">
        <v>9.8345279400652817E-3</v>
      </c>
      <c r="G68" s="27">
        <v>9.2343453407965306E-2</v>
      </c>
    </row>
    <row r="69" spans="1:7" x14ac:dyDescent="0.25">
      <c r="A69" s="24" t="s">
        <v>74</v>
      </c>
      <c r="B69" s="25">
        <v>4.9600915988230472E-4</v>
      </c>
      <c r="C69" s="26">
        <v>2.1428208571620715E-3</v>
      </c>
      <c r="D69" s="26">
        <v>4.5555006993808767E-3</v>
      </c>
      <c r="E69" s="26">
        <v>4.4387636495450064E-3</v>
      </c>
      <c r="F69" s="26">
        <v>3.9807988964792023E-3</v>
      </c>
      <c r="G69" s="27">
        <v>3.1225117978229328E-3</v>
      </c>
    </row>
    <row r="70" spans="1:7" x14ac:dyDescent="0.25">
      <c r="A70" s="24" t="s">
        <v>75</v>
      </c>
      <c r="B70" s="25">
        <v>2.1903931078668079E-4</v>
      </c>
      <c r="C70" s="26">
        <v>1.1772182012923062E-3</v>
      </c>
      <c r="D70" s="26">
        <v>5.8172814588899431E-3</v>
      </c>
      <c r="E70" s="26">
        <v>8.780811285911027E-3</v>
      </c>
      <c r="F70" s="26">
        <v>2.2687906386623786E-2</v>
      </c>
      <c r="G70" s="27">
        <v>7.7455329455166314E-3</v>
      </c>
    </row>
    <row r="71" spans="1:7" ht="24" x14ac:dyDescent="0.25">
      <c r="A71" s="24" t="s">
        <v>76</v>
      </c>
      <c r="B71" s="25">
        <v>0.60976051076616966</v>
      </c>
      <c r="C71" s="26">
        <v>0.81141668719817184</v>
      </c>
      <c r="D71" s="26">
        <v>0.8617687809168979</v>
      </c>
      <c r="E71" s="26">
        <v>0.74652200859192486</v>
      </c>
      <c r="F71" s="26">
        <v>0.49358435074976448</v>
      </c>
      <c r="G71" s="27">
        <v>0.70443880876466647</v>
      </c>
    </row>
    <row r="72" spans="1:7" x14ac:dyDescent="0.25">
      <c r="A72" s="24" t="s">
        <v>77</v>
      </c>
      <c r="B72" s="25">
        <v>0</v>
      </c>
      <c r="C72" s="26">
        <v>3.8367947953599321E-3</v>
      </c>
      <c r="D72" s="26">
        <v>6.2272833057372898E-2</v>
      </c>
      <c r="E72" s="26">
        <v>0.18710404203013087</v>
      </c>
      <c r="F72" s="26">
        <v>4.1234954135355023E-2</v>
      </c>
      <c r="G72" s="27">
        <v>5.8801178992259034E-2</v>
      </c>
    </row>
    <row r="73" spans="1:7" x14ac:dyDescent="0.25">
      <c r="A73" s="24" t="s">
        <v>78</v>
      </c>
      <c r="B73" s="28">
        <v>2.1220299672768697</v>
      </c>
      <c r="C73" s="29">
        <v>1.3130105819369688</v>
      </c>
      <c r="D73" s="29">
        <v>1.4699932568449872</v>
      </c>
      <c r="E73" s="29">
        <v>1.4884671737598743</v>
      </c>
      <c r="F73" s="29">
        <v>0.71230617205926461</v>
      </c>
      <c r="G73" s="30">
        <v>1.4207199145401801</v>
      </c>
    </row>
    <row r="74" spans="1:7" x14ac:dyDescent="0.25">
      <c r="A74" s="24" t="s">
        <v>79</v>
      </c>
      <c r="B74" s="28">
        <v>0.91518584022662419</v>
      </c>
      <c r="C74" s="29">
        <v>0.71930387643414906</v>
      </c>
      <c r="D74" s="29">
        <v>0.90628496434119432</v>
      </c>
      <c r="E74" s="29">
        <v>1.1599454279035626</v>
      </c>
      <c r="F74" s="29">
        <v>0.61878215055592323</v>
      </c>
      <c r="G74" s="30">
        <v>0.86357926141214303</v>
      </c>
    </row>
    <row r="75" spans="1:7" x14ac:dyDescent="0.25">
      <c r="A75" s="24" t="s">
        <v>80</v>
      </c>
      <c r="B75" s="28">
        <v>0.35963057249074659</v>
      </c>
      <c r="C75" s="29">
        <v>0.13580336169142276</v>
      </c>
      <c r="D75" s="29">
        <v>0.13290289879763523</v>
      </c>
      <c r="E75" s="29">
        <v>9.7925757082789208E-2</v>
      </c>
      <c r="F75" s="29">
        <v>6.2507382102736528E-2</v>
      </c>
      <c r="G75" s="30">
        <v>0.15774329343309404</v>
      </c>
    </row>
    <row r="76" spans="1:7" x14ac:dyDescent="0.25">
      <c r="A76" s="24" t="s">
        <v>81</v>
      </c>
      <c r="B76" s="28">
        <v>6.2827807465649066</v>
      </c>
      <c r="C76" s="29">
        <v>1.7545496316936229</v>
      </c>
      <c r="D76" s="29">
        <v>1.6929468000004149</v>
      </c>
      <c r="E76" s="29">
        <v>1.8547965174243177</v>
      </c>
      <c r="F76" s="29">
        <v>0.96867883731156512</v>
      </c>
      <c r="G76" s="30">
        <v>2.5104381217146656</v>
      </c>
    </row>
    <row r="77" spans="1:7" x14ac:dyDescent="0.25">
      <c r="A77" s="24" t="s">
        <v>82</v>
      </c>
      <c r="B77" s="28">
        <v>3.2471132333820911</v>
      </c>
      <c r="C77" s="29">
        <v>0.96854017635439238</v>
      </c>
      <c r="D77" s="29">
        <v>1.3794664442106743</v>
      </c>
      <c r="E77" s="29">
        <v>1.3568221908073235</v>
      </c>
      <c r="F77" s="29">
        <v>0.48538954949080465</v>
      </c>
      <c r="G77" s="30">
        <v>1.4870581602443185</v>
      </c>
    </row>
    <row r="78" spans="1:7" x14ac:dyDescent="0.25">
      <c r="A78" s="24" t="s">
        <v>83</v>
      </c>
      <c r="B78" s="28">
        <v>4.5978932494968765</v>
      </c>
      <c r="C78" s="29">
        <v>5.6641202535202213</v>
      </c>
      <c r="D78" s="29">
        <v>6.5371261458281165</v>
      </c>
      <c r="E78" s="29">
        <v>5.8617670837884468</v>
      </c>
      <c r="F78" s="29">
        <v>4.734492182589765</v>
      </c>
      <c r="G78" s="30">
        <v>5.4783350208107553</v>
      </c>
    </row>
    <row r="79" spans="1:7" x14ac:dyDescent="0.25">
      <c r="A79" s="24" t="s">
        <v>84</v>
      </c>
      <c r="B79" s="25">
        <v>5.6486032000993405E-2</v>
      </c>
      <c r="C79" s="26">
        <v>0.16514053689523386</v>
      </c>
      <c r="D79" s="26">
        <v>0.15861048007892209</v>
      </c>
      <c r="E79" s="26">
        <v>0.13830091110887052</v>
      </c>
      <c r="F79" s="26">
        <v>5.343792108042477E-2</v>
      </c>
      <c r="G79" s="27">
        <v>0.11433439801056922</v>
      </c>
    </row>
    <row r="80" spans="1:7" ht="24" x14ac:dyDescent="0.25">
      <c r="A80" s="24" t="s">
        <v>85</v>
      </c>
      <c r="B80" s="25">
        <v>0.18516290419544537</v>
      </c>
      <c r="C80" s="26">
        <v>2.9151606118369359E-2</v>
      </c>
      <c r="D80" s="26">
        <v>9.9278139265890093E-3</v>
      </c>
      <c r="E80" s="26">
        <v>3.9383762618444848E-3</v>
      </c>
      <c r="F80" s="26">
        <v>2.8279303984430395E-4</v>
      </c>
      <c r="G80" s="27">
        <v>4.5698059901857442E-2</v>
      </c>
    </row>
    <row r="81" spans="1:7" ht="24" x14ac:dyDescent="0.25">
      <c r="A81" s="24" t="s">
        <v>86</v>
      </c>
      <c r="B81" s="25">
        <v>0.54353909733562755</v>
      </c>
      <c r="C81" s="26">
        <v>0.5818892268526954</v>
      </c>
      <c r="D81" s="26">
        <v>0.3862307719338049</v>
      </c>
      <c r="E81" s="26">
        <v>9.2864947032947481E-2</v>
      </c>
      <c r="F81" s="26">
        <v>2.0912548818342804E-3</v>
      </c>
      <c r="G81" s="27">
        <v>0.32124925754694111</v>
      </c>
    </row>
    <row r="82" spans="1:7" x14ac:dyDescent="0.25">
      <c r="A82" s="24" t="s">
        <v>87</v>
      </c>
      <c r="B82" s="25">
        <v>0.19798209609675002</v>
      </c>
      <c r="C82" s="26">
        <v>0.15143728728866437</v>
      </c>
      <c r="D82" s="26">
        <v>0.1117221507755131</v>
      </c>
      <c r="E82" s="26">
        <v>2.3039330170571387E-2</v>
      </c>
      <c r="F82" s="26">
        <v>2.4906630089311563E-3</v>
      </c>
      <c r="G82" s="27">
        <v>9.7320595775447993E-2</v>
      </c>
    </row>
    <row r="83" spans="1:7" x14ac:dyDescent="0.25">
      <c r="A83" s="24" t="s">
        <v>88</v>
      </c>
      <c r="B83" s="25">
        <v>1.2975302564250163E-2</v>
      </c>
      <c r="C83" s="26">
        <v>5.6044139174448684E-2</v>
      </c>
      <c r="D83" s="26">
        <v>6.7007102866023044E-2</v>
      </c>
      <c r="E83" s="26">
        <v>3.8001596499261256E-2</v>
      </c>
      <c r="F83" s="26">
        <v>1.0585525498942348E-2</v>
      </c>
      <c r="G83" s="27">
        <v>3.6902977874136871E-2</v>
      </c>
    </row>
    <row r="84" spans="1:7" ht="24" x14ac:dyDescent="0.25">
      <c r="A84" s="24" t="s">
        <v>89</v>
      </c>
      <c r="B84" s="25">
        <v>3.1747819739503854E-3</v>
      </c>
      <c r="C84" s="26">
        <v>2.5594495875643674E-2</v>
      </c>
      <c r="D84" s="26">
        <v>6.4715384452014552E-2</v>
      </c>
      <c r="E84" s="26">
        <v>8.4851527114810074E-2</v>
      </c>
      <c r="F84" s="26">
        <v>2.068601907420934E-2</v>
      </c>
      <c r="G84" s="27">
        <v>3.9764499708723609E-2</v>
      </c>
    </row>
    <row r="85" spans="1:7" x14ac:dyDescent="0.25">
      <c r="A85" s="24" t="s">
        <v>90</v>
      </c>
      <c r="B85" s="25">
        <v>0</v>
      </c>
      <c r="C85" s="26">
        <v>6.582057931122421E-3</v>
      </c>
      <c r="D85" s="26">
        <v>2.3927399493931585E-2</v>
      </c>
      <c r="E85" s="26">
        <v>4.168338771844974E-2</v>
      </c>
      <c r="F85" s="26">
        <v>6.6162678050906892E-2</v>
      </c>
      <c r="G85" s="27">
        <v>2.7687446242842546E-2</v>
      </c>
    </row>
    <row r="86" spans="1:7" x14ac:dyDescent="0.25">
      <c r="A86" s="24" t="s">
        <v>91</v>
      </c>
      <c r="B86" s="25">
        <v>6.5622466717818104E-4</v>
      </c>
      <c r="C86" s="26">
        <v>5.7654072486137617E-3</v>
      </c>
      <c r="D86" s="26">
        <v>5.8157468339083758E-2</v>
      </c>
      <c r="E86" s="26">
        <v>0.20634061024065634</v>
      </c>
      <c r="F86" s="26">
        <v>0.29581354504995133</v>
      </c>
      <c r="G86" s="27">
        <v>0.11340807982952932</v>
      </c>
    </row>
    <row r="87" spans="1:7" x14ac:dyDescent="0.25">
      <c r="A87" s="24" t="s">
        <v>92</v>
      </c>
      <c r="B87" s="25">
        <v>2.0130307956952998E-4</v>
      </c>
      <c r="C87" s="26">
        <v>1.9758651341696015E-3</v>
      </c>
      <c r="D87" s="26">
        <v>1.7127819637358967E-2</v>
      </c>
      <c r="E87" s="26">
        <v>0.16118235076770893</v>
      </c>
      <c r="F87" s="26">
        <v>0.26727238042257834</v>
      </c>
      <c r="G87" s="27">
        <v>8.9622258857071882E-2</v>
      </c>
    </row>
    <row r="88" spans="1:7" x14ac:dyDescent="0.25">
      <c r="A88" s="24" t="s">
        <v>93</v>
      </c>
      <c r="B88" s="25">
        <v>4.9422804320716641E-2</v>
      </c>
      <c r="C88" s="26">
        <v>9.6374476389124872E-2</v>
      </c>
      <c r="D88" s="26">
        <v>0.11929924944332967</v>
      </c>
      <c r="E88" s="26">
        <v>0.10628573868540664</v>
      </c>
      <c r="F88" s="26">
        <v>5.1049169211061597E-2</v>
      </c>
      <c r="G88" s="27">
        <v>8.4449397612627847E-2</v>
      </c>
    </row>
    <row r="89" spans="1:7" x14ac:dyDescent="0.25">
      <c r="A89" s="24" t="s">
        <v>94</v>
      </c>
      <c r="B89" s="25">
        <v>0</v>
      </c>
      <c r="C89" s="26">
        <v>0</v>
      </c>
      <c r="D89" s="26">
        <v>3.7201099158810391E-3</v>
      </c>
      <c r="E89" s="26">
        <v>6.8506920095716295E-2</v>
      </c>
      <c r="F89" s="26">
        <v>0.23846380462771105</v>
      </c>
      <c r="G89" s="27">
        <v>6.2247603509585317E-2</v>
      </c>
    </row>
    <row r="90" spans="1:7" x14ac:dyDescent="0.25">
      <c r="A90" s="24" t="s">
        <v>95</v>
      </c>
      <c r="B90" s="25">
        <v>3.1813948674317956E-4</v>
      </c>
      <c r="C90" s="26">
        <v>5.6815161671333386E-3</v>
      </c>
      <c r="D90" s="26">
        <v>9.4082102858045417E-3</v>
      </c>
      <c r="E90" s="26">
        <v>5.720357905493639E-3</v>
      </c>
      <c r="F90" s="26">
        <v>5.0586343051473468E-3</v>
      </c>
      <c r="G90" s="27">
        <v>5.2367811176351042E-3</v>
      </c>
    </row>
    <row r="91" spans="1:7" x14ac:dyDescent="0.25">
      <c r="A91" s="24" t="s">
        <v>96</v>
      </c>
      <c r="B91" s="25">
        <v>1.7349430192502209E-3</v>
      </c>
      <c r="C91" s="26">
        <v>3.7297441562824392E-2</v>
      </c>
      <c r="D91" s="26">
        <v>0.12646927085402887</v>
      </c>
      <c r="E91" s="26">
        <v>0.1670460536473809</v>
      </c>
      <c r="F91" s="26">
        <v>3.937611927008431E-2</v>
      </c>
      <c r="G91" s="27">
        <v>7.4306364257521018E-2</v>
      </c>
    </row>
    <row r="92" spans="1:7" x14ac:dyDescent="0.25">
      <c r="A92" s="24" t="s">
        <v>97</v>
      </c>
      <c r="B92" s="25">
        <v>4.1939748307586039E-3</v>
      </c>
      <c r="C92" s="26">
        <v>2.2064802571898526E-3</v>
      </c>
      <c r="D92" s="26">
        <v>6.5393477061302576E-4</v>
      </c>
      <c r="E92" s="26">
        <v>5.3880385975280944E-4</v>
      </c>
      <c r="F92" s="26">
        <v>6.6741355879687255E-4</v>
      </c>
      <c r="G92" s="27">
        <v>1.6522364809874849E-3</v>
      </c>
    </row>
    <row r="93" spans="1:7" x14ac:dyDescent="0.25">
      <c r="A93" s="24" t="s">
        <v>98</v>
      </c>
      <c r="B93" s="25">
        <v>0.99400901380987738</v>
      </c>
      <c r="C93" s="26">
        <v>0.98086453735287227</v>
      </c>
      <c r="D93" s="26">
        <v>0.94861861749279142</v>
      </c>
      <c r="E93" s="26">
        <v>0.72602820454184858</v>
      </c>
      <c r="F93" s="26">
        <v>0.1583304848168757</v>
      </c>
      <c r="G93" s="27">
        <v>0.76120429781252341</v>
      </c>
    </row>
    <row r="94" spans="1:7" x14ac:dyDescent="0.25">
      <c r="A94" s="24" t="s">
        <v>99</v>
      </c>
      <c r="B94" s="25">
        <v>0</v>
      </c>
      <c r="C94" s="26">
        <v>0</v>
      </c>
      <c r="D94" s="26">
        <v>1.1557446774781389E-2</v>
      </c>
      <c r="E94" s="26">
        <v>0.16923433129443785</v>
      </c>
      <c r="F94" s="26">
        <v>0.77618213388913615</v>
      </c>
      <c r="G94" s="27">
        <v>0.19178447010968741</v>
      </c>
    </row>
    <row r="95" spans="1:7" ht="24" x14ac:dyDescent="0.25">
      <c r="A95" s="24" t="s">
        <v>100</v>
      </c>
      <c r="B95" s="25">
        <v>3.2551015219153003E-3</v>
      </c>
      <c r="C95" s="26">
        <v>1.0147162656582701E-2</v>
      </c>
      <c r="D95" s="26">
        <v>2.97530100782681E-2</v>
      </c>
      <c r="E95" s="26">
        <v>9.9011143959361475E-2</v>
      </c>
      <c r="F95" s="26">
        <v>6.5317127152423826E-2</v>
      </c>
      <c r="G95" s="27">
        <v>4.1476794628517596E-2</v>
      </c>
    </row>
    <row r="96" spans="1:7" x14ac:dyDescent="0.25">
      <c r="A96" s="24" t="s">
        <v>101</v>
      </c>
      <c r="B96" s="25">
        <v>2.735884668206969E-3</v>
      </c>
      <c r="C96" s="26">
        <v>8.9331762212563493E-3</v>
      </c>
      <c r="D96" s="26">
        <v>7.1664387849968546E-3</v>
      </c>
      <c r="E96" s="26">
        <v>5.7263202043538282E-3</v>
      </c>
      <c r="F96" s="26">
        <v>1.7025414156333641E-4</v>
      </c>
      <c r="G96" s="27">
        <v>4.942419325036568E-3</v>
      </c>
    </row>
    <row r="97" spans="1:7" x14ac:dyDescent="0.25">
      <c r="A97" s="24" t="s">
        <v>102</v>
      </c>
      <c r="B97" s="25">
        <v>0.9696845643966302</v>
      </c>
      <c r="C97" s="26">
        <v>0.94705496878715634</v>
      </c>
      <c r="D97" s="26">
        <v>0.90666838132465244</v>
      </c>
      <c r="E97" s="26">
        <v>0.6860536626120004</v>
      </c>
      <c r="F97" s="26">
        <v>0.1445282641310669</v>
      </c>
      <c r="G97" s="27">
        <v>0.73044893478010309</v>
      </c>
    </row>
    <row r="98" spans="1:7" x14ac:dyDescent="0.25">
      <c r="A98" s="24" t="s">
        <v>103</v>
      </c>
      <c r="B98" s="25">
        <v>5.0016547563515334E-4</v>
      </c>
      <c r="C98" s="26">
        <v>9.2784095925645225E-4</v>
      </c>
      <c r="D98" s="26">
        <v>1.0053050476634125E-2</v>
      </c>
      <c r="E98" s="26">
        <v>0.13712913097767435</v>
      </c>
      <c r="F98" s="26">
        <v>0.50753713250717036</v>
      </c>
      <c r="G98" s="27">
        <v>0.13146779850902529</v>
      </c>
    </row>
    <row r="99" spans="1:7" x14ac:dyDescent="0.25">
      <c r="A99" s="24" t="s">
        <v>104</v>
      </c>
      <c r="B99" s="25">
        <v>1.037872485302834E-2</v>
      </c>
      <c r="C99" s="26">
        <v>3.1111019065430616E-2</v>
      </c>
      <c r="D99" s="26">
        <v>6.7683510530278337E-2</v>
      </c>
      <c r="E99" s="26">
        <v>0.16650260026434296</v>
      </c>
      <c r="F99" s="26">
        <v>0.34758708959525897</v>
      </c>
      <c r="G99" s="27">
        <v>0.12477005974199225</v>
      </c>
    </row>
    <row r="100" spans="1:7" x14ac:dyDescent="0.25">
      <c r="A100" s="24" t="s">
        <v>105</v>
      </c>
      <c r="B100" s="25">
        <v>1.9384744035042693E-2</v>
      </c>
      <c r="C100" s="26">
        <v>2.0851047418865794E-2</v>
      </c>
      <c r="D100" s="26">
        <v>1.4944297123629942E-2</v>
      </c>
      <c r="E100" s="26">
        <v>9.0963050903135698E-3</v>
      </c>
      <c r="F100" s="26">
        <v>3.4751376650473981E-4</v>
      </c>
      <c r="G100" s="27">
        <v>1.2918749021631877E-2</v>
      </c>
    </row>
    <row r="101" spans="1:7" x14ac:dyDescent="0.25">
      <c r="A101" s="24" t="s">
        <v>106</v>
      </c>
      <c r="B101" s="25">
        <v>0.66928356192620309</v>
      </c>
      <c r="C101" s="26">
        <v>0.18118520815036834</v>
      </c>
      <c r="D101" s="26">
        <v>7.2818613411155614E-2</v>
      </c>
      <c r="E101" s="26">
        <v>1.7738292730767342E-2</v>
      </c>
      <c r="F101" s="26">
        <v>3.9506487927436036E-3</v>
      </c>
      <c r="G101" s="27">
        <v>0.18900764957383256</v>
      </c>
    </row>
    <row r="102" spans="1:7" x14ac:dyDescent="0.25">
      <c r="A102" s="24" t="s">
        <v>107</v>
      </c>
      <c r="B102" s="25">
        <v>2.2071832631926844E-2</v>
      </c>
      <c r="C102" s="26">
        <v>2.9282958691881807E-3</v>
      </c>
      <c r="D102" s="26">
        <v>3.7650228735917142E-4</v>
      </c>
      <c r="E102" s="26">
        <v>4.6934546274020485E-4</v>
      </c>
      <c r="F102" s="26">
        <v>0</v>
      </c>
      <c r="G102" s="27">
        <v>5.1698421018525481E-3</v>
      </c>
    </row>
    <row r="103" spans="1:7" x14ac:dyDescent="0.25">
      <c r="A103" s="24" t="s">
        <v>108</v>
      </c>
      <c r="B103" s="25">
        <v>0.30429259633580208</v>
      </c>
      <c r="C103" s="26">
        <v>0.80913979409798209</v>
      </c>
      <c r="D103" s="26">
        <v>0.9180605438031596</v>
      </c>
      <c r="E103" s="26">
        <v>0.96053358469410632</v>
      </c>
      <c r="F103" s="26">
        <v>0.74946974318257042</v>
      </c>
      <c r="G103" s="27">
        <v>0.74814245477632157</v>
      </c>
    </row>
    <row r="104" spans="1:7" ht="24" x14ac:dyDescent="0.25">
      <c r="A104" s="24" t="s">
        <v>109</v>
      </c>
      <c r="B104" s="25">
        <v>3.8182070688916408E-3</v>
      </c>
      <c r="C104" s="26">
        <v>3.4722523749759469E-3</v>
      </c>
      <c r="D104" s="26">
        <v>1.9061802461432997E-3</v>
      </c>
      <c r="E104" s="26">
        <v>3.2861609244396314E-3</v>
      </c>
      <c r="F104" s="26">
        <v>1.7608409728933855E-3</v>
      </c>
      <c r="G104" s="27">
        <v>2.8477178633693279E-3</v>
      </c>
    </row>
    <row r="105" spans="1:7" x14ac:dyDescent="0.25">
      <c r="A105" s="24" t="s">
        <v>110</v>
      </c>
      <c r="B105" s="25">
        <v>5.3380203717679267E-4</v>
      </c>
      <c r="C105" s="26">
        <v>3.2744495074861629E-3</v>
      </c>
      <c r="D105" s="26">
        <v>5.2048469461578144E-3</v>
      </c>
      <c r="E105" s="26">
        <v>1.3713185270768509E-2</v>
      </c>
      <c r="F105" s="26">
        <v>5.9332569122571371E-2</v>
      </c>
      <c r="G105" s="27">
        <v>1.6440911870581752E-2</v>
      </c>
    </row>
    <row r="106" spans="1:7" x14ac:dyDescent="0.25">
      <c r="A106" s="24" t="s">
        <v>111</v>
      </c>
      <c r="B106" s="25">
        <v>0</v>
      </c>
      <c r="C106" s="26">
        <v>0</v>
      </c>
      <c r="D106" s="26">
        <v>0</v>
      </c>
      <c r="E106" s="26">
        <v>9.2419505837927423E-4</v>
      </c>
      <c r="F106" s="26">
        <v>0.11071761347693393</v>
      </c>
      <c r="G106" s="27">
        <v>2.2398359422182271E-2</v>
      </c>
    </row>
    <row r="107" spans="1:7" ht="15.75" thickBot="1" x14ac:dyDescent="0.3">
      <c r="A107" s="31" t="s">
        <v>112</v>
      </c>
      <c r="B107" s="32">
        <v>0</v>
      </c>
      <c r="C107" s="33">
        <v>0</v>
      </c>
      <c r="D107" s="33">
        <v>0</v>
      </c>
      <c r="E107" s="33">
        <v>3.3352358587978893E-3</v>
      </c>
      <c r="F107" s="33">
        <v>7.4768584452287984E-2</v>
      </c>
      <c r="G107" s="34">
        <v>1.5666344488361583E-2</v>
      </c>
    </row>
  </sheetData>
  <mergeCells count="4">
    <mergeCell ref="A19:G19"/>
    <mergeCell ref="A20:G20"/>
    <mergeCell ref="A21:A22"/>
    <mergeCell ref="B21:G21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2014-08-11T14:39:47Z</cp:lastPrinted>
  <dcterms:created xsi:type="dcterms:W3CDTF">2013-08-06T13:22:30Z</dcterms:created>
  <dcterms:modified xsi:type="dcterms:W3CDTF">2014-08-11T14:39:49Z</dcterms:modified>
</cp:coreProperties>
</file>